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ritc\Desktop\ประกาศ ISO - HR\CNS\Fwd_ ขอแก้ไขเอกสารตามประกาศโครงสร้างฝ่าย CNS\"/>
    </mc:Choice>
  </mc:AlternateContent>
  <bookViews>
    <workbookView xWindow="240" yWindow="360" windowWidth="19815" windowHeight="7650"/>
  </bookViews>
  <sheets>
    <sheet name="FM-HR-09 (Rev)" sheetId="6" r:id="rId1"/>
    <sheet name="ระดับ 1 - 6 ส่วนกลาง" sheetId="4" state="hidden" r:id="rId2"/>
  </sheets>
  <externalReferences>
    <externalReference r:id="rId3"/>
  </externalReferences>
  <definedNames>
    <definedName name="_xlnm.Print_Area" localSheetId="0">'FM-HR-09 (Rev)'!$A$1:$O$42</definedName>
    <definedName name="_xlnm.Print_Area" localSheetId="1">'ระดับ 1 - 6 ส่วนกลาง'!$A$1:$N$43</definedName>
  </definedNames>
  <calcPr calcId="162913"/>
</workbook>
</file>

<file path=xl/calcChain.xml><?xml version="1.0" encoding="utf-8"?>
<calcChain xmlns="http://schemas.openxmlformats.org/spreadsheetml/2006/main">
  <c r="D19" i="4" l="1"/>
  <c r="E13" i="4"/>
  <c r="J13" i="4" s="1"/>
  <c r="D12" i="4"/>
  <c r="H12" i="4" s="1"/>
  <c r="L12" i="4" s="1"/>
  <c r="I11" i="4"/>
  <c r="D11" i="4"/>
  <c r="I9" i="4"/>
  <c r="E9" i="4"/>
  <c r="I8" i="4"/>
  <c r="E8" i="4"/>
  <c r="D24" i="4" s="1"/>
  <c r="L9" i="4"/>
  <c r="D30" i="4" s="1"/>
</calcChain>
</file>

<file path=xl/sharedStrings.xml><?xml version="1.0" encoding="utf-8"?>
<sst xmlns="http://schemas.openxmlformats.org/spreadsheetml/2006/main" count="172" uniqueCount="75">
  <si>
    <t xml:space="preserve"> </t>
  </si>
  <si>
    <t>สำหรับพนักงานระดับ 1 - 6</t>
  </si>
  <si>
    <t xml:space="preserve">ชื่อ -นามสกุล </t>
  </si>
  <si>
    <t>บริษัท</t>
  </si>
  <si>
    <t xml:space="preserve">สมควรจ้างในตำแหน่ง       </t>
  </si>
  <si>
    <t>ผู้บังคับบัญชาโดยตรง</t>
  </si>
  <si>
    <t>ประจำรายเดือน</t>
  </si>
  <si>
    <t xml:space="preserve">     รายวัน</t>
  </si>
  <si>
    <t xml:space="preserve">ชั่วคราว ระยะเวลาการจ้าง </t>
  </si>
  <si>
    <t xml:space="preserve">แผนก         </t>
  </si>
  <si>
    <t xml:space="preserve">ฝ่าย </t>
  </si>
  <si>
    <t xml:space="preserve">วันที่เริ่มงาน   </t>
  </si>
  <si>
    <t>ระยะเวลาทดลองงาน</t>
  </si>
  <si>
    <t xml:space="preserve">  ถึง  </t>
  </si>
  <si>
    <t>อัตราค่าจ้างเดือนละ</t>
  </si>
  <si>
    <t>บาท</t>
  </si>
  <si>
    <t>(</t>
  </si>
  <si>
    <t>)</t>
  </si>
  <si>
    <t>อัตราค่าจ้างวันละ</t>
  </si>
  <si>
    <t xml:space="preserve">(      </t>
  </si>
  <si>
    <t xml:space="preserve">เงื่อนไขอื่น ๆ </t>
  </si>
  <si>
    <t xml:space="preserve">(               </t>
  </si>
  <si>
    <t xml:space="preserve">(                  </t>
  </si>
  <si>
    <t xml:space="preserve">(         </t>
  </si>
  <si>
    <t xml:space="preserve">4. อื่น ๆ </t>
  </si>
  <si>
    <t>พนักงานรับทราบ</t>
  </si>
  <si>
    <t>ผู้บังคับบัญชาต้นสังกัด</t>
  </si>
  <si>
    <t>ลงชื่อ</t>
  </si>
  <si>
    <t>วันที่</t>
  </si>
  <si>
    <t>ผู้อนุมัติระดับฝ่าย</t>
  </si>
  <si>
    <t>ผู้อนุมัติระดับผู้อำนวยการ</t>
  </si>
  <si>
    <t xml:space="preserve">  ผู้อำนวยการ</t>
  </si>
  <si>
    <t>ผู้อนุมัติระดับสายงาน</t>
  </si>
  <si>
    <t>ฝ่ายบริหารทรัพยากรบุคคล</t>
  </si>
  <si>
    <t xml:space="preserve">   ( ................................................. )</t>
  </si>
  <si>
    <t>อนุมัติการว่าจ้าง(COO)</t>
  </si>
  <si>
    <t>อนุมัติการว่าจ้าง(CEO/DCEO)</t>
  </si>
  <si>
    <t>อนุมัติ</t>
  </si>
  <si>
    <t xml:space="preserve">         ไม่อนุมัติ</t>
  </si>
  <si>
    <t xml:space="preserve">       อนุมัติ</t>
  </si>
  <si>
    <t xml:space="preserve">   ไม่อนุมัติ</t>
  </si>
  <si>
    <t>เหตุผล</t>
  </si>
  <si>
    <t xml:space="preserve">   ลงชื่อ</t>
  </si>
  <si>
    <t xml:space="preserve">    วันที่ </t>
  </si>
  <si>
    <t xml:space="preserve">   วันที่ </t>
  </si>
  <si>
    <t xml:space="preserve">     ( นางรัชนี  สุวรรณรัฐภูมิ  )</t>
  </si>
  <si>
    <t xml:space="preserve">ระดับ </t>
  </si>
  <si>
    <t>จำกัด</t>
  </si>
  <si>
    <t xml:space="preserve"> -</t>
  </si>
  <si>
    <t>เครื่อง</t>
  </si>
  <si>
    <t>3. Computer Notebook</t>
  </si>
  <si>
    <t>-</t>
  </si>
  <si>
    <t>(  นางรัชนี  สุวรรณรัฐภูมิ  )</t>
  </si>
  <si>
    <t>ผู้ตรวจสอบ</t>
  </si>
  <si>
    <t>(นางสาวชัญญาพัชร์  ไชยพลบาล)</t>
  </si>
  <si>
    <t>2.ค่าโทรศัพท์</t>
  </si>
  <si>
    <t>ผู้จัดการฝ่ายบริหารทรัพยากรบุคคล รก.</t>
  </si>
  <si>
    <t>1.ค่าน้ำมัน</t>
  </si>
  <si>
    <t>3331000445625</t>
  </si>
  <si>
    <t>(เบี้ยขยัน)</t>
  </si>
  <si>
    <t xml:space="preserve">      ชั่วคราว ระยะเวลาการจ้าง </t>
  </si>
  <si>
    <t>ผู้อนุมัติระดับกรรมการสายงานต้นสังกัด</t>
  </si>
  <si>
    <t>ผู้อนุมัติระดับผู้อำนวยการต้นสังกัด</t>
  </si>
  <si>
    <t>อนุมัติการว่าจ้าง (COO)</t>
  </si>
  <si>
    <t>อนุมัติการว่าจ้าง (CEO)</t>
  </si>
  <si>
    <t xml:space="preserve">ผู้จัดการฝ่ายบริหารทรัพยากรบุคคล </t>
  </si>
  <si>
    <t>1.สวัสดิการบัตรน้ำมันหรือเงินช่วยเหลือค่าเดินทาง</t>
  </si>
  <si>
    <t>ลิตร</t>
  </si>
  <si>
    <t>2.สวัสดิการค่าโทรศัพท์</t>
  </si>
  <si>
    <t xml:space="preserve">  เครื่อง</t>
  </si>
  <si>
    <t xml:space="preserve">  บาท</t>
  </si>
  <si>
    <t xml:space="preserve">               ค่าโทรศัพท์</t>
  </si>
  <si>
    <t xml:space="preserve">               โทรศัพท์มือถือ</t>
  </si>
  <si>
    <t xml:space="preserve">                บัตรน้ำมัน</t>
  </si>
  <si>
    <t xml:space="preserve">                ค่าเดินทาง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</si>
</sst>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[$-101041E]d\ mmmm\ yyyy;@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Tahoma"/>
      <family val="2"/>
      <charset val="222"/>
    </font>
    <font>
      <sz val="16"/>
      <color theme="1"/>
      <name val="Cordia New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0" xfId="1" applyFont="1" applyBorder="1"/>
    <xf numFmtId="0" fontId="2" fillId="0" borderId="5" xfId="1" applyFont="1" applyBorder="1"/>
    <xf numFmtId="0" fontId="5" fillId="0" borderId="0" xfId="0" applyFont="1" applyAlignment="1"/>
    <xf numFmtId="0" fontId="2" fillId="0" borderId="0" xfId="1" applyFont="1" applyBorder="1" applyAlignment="1">
      <alignment horizontal="right"/>
    </xf>
    <xf numFmtId="0" fontId="2" fillId="0" borderId="0" xfId="1" applyFont="1" applyBorder="1" applyAlignment="1">
      <alignment horizontal="left"/>
    </xf>
    <xf numFmtId="0" fontId="6" fillId="0" borderId="0" xfId="0" applyFont="1" applyAlignment="1"/>
    <xf numFmtId="0" fontId="2" fillId="0" borderId="0" xfId="1" applyFont="1" applyBorder="1" applyAlignment="1"/>
    <xf numFmtId="0" fontId="2" fillId="0" borderId="0" xfId="1" applyFont="1" applyAlignment="1"/>
    <xf numFmtId="0" fontId="6" fillId="0" borderId="5" xfId="0" applyFont="1" applyBorder="1" applyAlignment="1"/>
    <xf numFmtId="14" fontId="2" fillId="0" borderId="0" xfId="1" applyNumberFormat="1" applyFont="1"/>
    <xf numFmtId="0" fontId="2" fillId="0" borderId="0" xfId="1" applyFont="1" applyFill="1" applyBorder="1"/>
    <xf numFmtId="3" fontId="2" fillId="0" borderId="0" xfId="1" applyNumberFormat="1" applyFont="1" applyBorder="1" applyAlignment="1">
      <alignment horizontal="left"/>
    </xf>
    <xf numFmtId="0" fontId="6" fillId="0" borderId="0" xfId="2" applyFont="1" applyBorder="1" applyAlignment="1" applyProtection="1">
      <alignment horizontal="left"/>
    </xf>
    <xf numFmtId="0" fontId="2" fillId="0" borderId="0" xfId="1" applyFont="1" applyAlignment="1">
      <alignment vertical="center"/>
    </xf>
    <xf numFmtId="0" fontId="2" fillId="0" borderId="5" xfId="1" applyFont="1" applyBorder="1" applyAlignment="1"/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3" xfId="1" applyFont="1" applyBorder="1"/>
    <xf numFmtId="0" fontId="2" fillId="0" borderId="1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2" xfId="1" applyFont="1" applyBorder="1"/>
    <xf numFmtId="0" fontId="2" fillId="0" borderId="14" xfId="1" applyFont="1" applyBorder="1"/>
    <xf numFmtId="49" fontId="2" fillId="0" borderId="0" xfId="1" applyNumberFormat="1" applyFont="1"/>
    <xf numFmtId="49" fontId="2" fillId="0" borderId="0" xfId="1" applyNumberFormat="1" applyFont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/>
    <xf numFmtId="187" fontId="2" fillId="0" borderId="0" xfId="1" applyNumberFormat="1" applyFont="1" applyAlignment="1"/>
    <xf numFmtId="0" fontId="2" fillId="0" borderId="0" xfId="1" applyFont="1" applyAlignment="1">
      <alignment horizontal="right"/>
    </xf>
    <xf numFmtId="49" fontId="2" fillId="0" borderId="0" xfId="1" applyNumberFormat="1" applyFont="1" applyBorder="1"/>
    <xf numFmtId="49" fontId="8" fillId="3" borderId="0" xfId="0" applyNumberFormat="1" applyFont="1" applyFill="1" applyBorder="1" applyAlignment="1">
      <alignment horizontal="center" vertical="center"/>
    </xf>
    <xf numFmtId="0" fontId="2" fillId="0" borderId="4" xfId="1" applyFont="1" applyBorder="1" applyAlignment="1"/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3" fontId="9" fillId="0" borderId="0" xfId="1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4" fontId="2" fillId="0" borderId="0" xfId="1" applyNumberFormat="1" applyFont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5" xfId="1" applyFont="1" applyBorder="1" applyAlignment="1">
      <alignment horizontal="left"/>
    </xf>
    <xf numFmtId="187" fontId="6" fillId="0" borderId="0" xfId="0" applyNumberFormat="1" applyFont="1" applyAlignment="1">
      <alignment horizontal="center"/>
    </xf>
    <xf numFmtId="15" fontId="2" fillId="0" borderId="0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714374</xdr:colOff>
      <xdr:row>6</xdr:row>
      <xdr:rowOff>123825</xdr:rowOff>
    </xdr:from>
    <xdr:to>
      <xdr:col>6</xdr:col>
      <xdr:colOff>142874</xdr:colOff>
      <xdr:row>6</xdr:row>
      <xdr:rowOff>342900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 flipH="1">
          <a:off x="2878454" y="1807845"/>
          <a:ext cx="2286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34737</xdr:colOff>
      <xdr:row>6</xdr:row>
      <xdr:rowOff>11206</xdr:rowOff>
    </xdr:from>
    <xdr:to>
      <xdr:col>6</xdr:col>
      <xdr:colOff>571499</xdr:colOff>
      <xdr:row>6</xdr:row>
      <xdr:rowOff>13446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741617" y="1695226"/>
          <a:ext cx="1794062" cy="22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27081</xdr:colOff>
      <xdr:row>8</xdr:row>
      <xdr:rowOff>13449</xdr:rowOff>
    </xdr:from>
    <xdr:to>
      <xdr:col>6</xdr:col>
      <xdr:colOff>486522</xdr:colOff>
      <xdr:row>8</xdr:row>
      <xdr:rowOff>13449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71021" y="2398509"/>
          <a:ext cx="237968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387539</xdr:colOff>
      <xdr:row>8</xdr:row>
      <xdr:rowOff>8155</xdr:rowOff>
    </xdr:from>
    <xdr:to>
      <xdr:col>13</xdr:col>
      <xdr:colOff>273239</xdr:colOff>
      <xdr:row>8</xdr:row>
      <xdr:rowOff>8155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5203379" y="2393215"/>
          <a:ext cx="30099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5604</xdr:rowOff>
    </xdr:from>
    <xdr:to>
      <xdr:col>5</xdr:col>
      <xdr:colOff>590550</xdr:colOff>
      <xdr:row>9</xdr:row>
      <xdr:rowOff>5604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148715" y="2741184"/>
          <a:ext cx="160591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38100</xdr:colOff>
      <xdr:row>9</xdr:row>
      <xdr:rowOff>5604</xdr:rowOff>
    </xdr:from>
    <xdr:to>
      <xdr:col>9</xdr:col>
      <xdr:colOff>552450</xdr:colOff>
      <xdr:row>9</xdr:row>
      <xdr:rowOff>5604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853940" y="2741184"/>
          <a:ext cx="123063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653302</xdr:colOff>
      <xdr:row>10</xdr:row>
      <xdr:rowOff>346262</xdr:rowOff>
    </xdr:from>
    <xdr:to>
      <xdr:col>5</xdr:col>
      <xdr:colOff>1288675</xdr:colOff>
      <xdr:row>10</xdr:row>
      <xdr:rowOff>346262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697242" y="3432362"/>
          <a:ext cx="126783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165415</xdr:colOff>
      <xdr:row>10</xdr:row>
      <xdr:rowOff>10079</xdr:rowOff>
    </xdr:from>
    <xdr:to>
      <xdr:col>12</xdr:col>
      <xdr:colOff>359836</xdr:colOff>
      <xdr:row>10</xdr:row>
      <xdr:rowOff>11201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4981255" y="3096179"/>
          <a:ext cx="2838561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3</xdr:col>
      <xdr:colOff>688978</xdr:colOff>
      <xdr:row>15</xdr:row>
      <xdr:rowOff>5299</xdr:rowOff>
    </xdr:from>
    <xdr:to>
      <xdr:col>6</xdr:col>
      <xdr:colOff>38100</xdr:colOff>
      <xdr:row>15</xdr:row>
      <xdr:rowOff>9524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1710058" y="4142959"/>
          <a:ext cx="129222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600063</xdr:colOff>
      <xdr:row>20</xdr:row>
      <xdr:rowOff>9524</xdr:rowOff>
    </xdr:from>
    <xdr:to>
      <xdr:col>12</xdr:col>
      <xdr:colOff>350296</xdr:colOff>
      <xdr:row>20</xdr:row>
      <xdr:rowOff>9524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644003" y="5175884"/>
          <a:ext cx="61662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754893</xdr:colOff>
      <xdr:row>38</xdr:row>
      <xdr:rowOff>158066</xdr:rowOff>
    </xdr:from>
    <xdr:to>
      <xdr:col>5</xdr:col>
      <xdr:colOff>773943</xdr:colOff>
      <xdr:row>38</xdr:row>
      <xdr:rowOff>158066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 flipV="1">
          <a:off x="1151133" y="9904046"/>
          <a:ext cx="203073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136711</xdr:colOff>
      <xdr:row>7</xdr:row>
      <xdr:rowOff>10583</xdr:rowOff>
    </xdr:from>
    <xdr:to>
      <xdr:col>13</xdr:col>
      <xdr:colOff>28575</xdr:colOff>
      <xdr:row>7</xdr:row>
      <xdr:rowOff>11766</xdr:rowOff>
    </xdr:to>
    <xdr:sp macro="" textlink="">
      <xdr:nvSpPr>
        <xdr:cNvPr id="13" name="Line 30"/>
        <xdr:cNvSpPr>
          <a:spLocks noChangeShapeType="1"/>
        </xdr:cNvSpPr>
      </xdr:nvSpPr>
      <xdr:spPr bwMode="auto">
        <a:xfrm flipV="1">
          <a:off x="5463091" y="2045123"/>
          <a:ext cx="2505524" cy="11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61823</xdr:colOff>
      <xdr:row>39</xdr:row>
      <xdr:rowOff>6724</xdr:rowOff>
    </xdr:from>
    <xdr:to>
      <xdr:col>12</xdr:col>
      <xdr:colOff>61823</xdr:colOff>
      <xdr:row>39</xdr:row>
      <xdr:rowOff>6724</xdr:rowOff>
    </xdr:to>
    <xdr:sp macro="" textlink="">
      <xdr:nvSpPr>
        <xdr:cNvPr id="14" name="Line 32"/>
        <xdr:cNvSpPr>
          <a:spLocks noChangeShapeType="1"/>
        </xdr:cNvSpPr>
      </xdr:nvSpPr>
      <xdr:spPr bwMode="auto">
        <a:xfrm>
          <a:off x="5593943" y="9996544"/>
          <a:ext cx="192786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33</xdr:row>
      <xdr:rowOff>187139</xdr:rowOff>
    </xdr:from>
    <xdr:to>
      <xdr:col>6</xdr:col>
      <xdr:colOff>51738</xdr:colOff>
      <xdr:row>33</xdr:row>
      <xdr:rowOff>187139</xdr:rowOff>
    </xdr:to>
    <xdr:sp macro="" textlink="">
      <xdr:nvSpPr>
        <xdr:cNvPr id="15" name="Line 33"/>
        <xdr:cNvSpPr>
          <a:spLocks noChangeShapeType="1"/>
        </xdr:cNvSpPr>
      </xdr:nvSpPr>
      <xdr:spPr bwMode="auto">
        <a:xfrm>
          <a:off x="1547835" y="8607239"/>
          <a:ext cx="146808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34</xdr:row>
      <xdr:rowOff>4483</xdr:rowOff>
    </xdr:from>
    <xdr:to>
      <xdr:col>12</xdr:col>
      <xdr:colOff>364066</xdr:colOff>
      <xdr:row>34</xdr:row>
      <xdr:rowOff>4483</xdr:rowOff>
    </xdr:to>
    <xdr:sp macro="" textlink="">
      <xdr:nvSpPr>
        <xdr:cNvPr id="16" name="Line 34"/>
        <xdr:cNvSpPr>
          <a:spLocks noChangeShapeType="1"/>
        </xdr:cNvSpPr>
      </xdr:nvSpPr>
      <xdr:spPr bwMode="auto">
        <a:xfrm>
          <a:off x="5734261" y="8668423"/>
          <a:ext cx="208978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61626</xdr:colOff>
      <xdr:row>19</xdr:row>
      <xdr:rowOff>1032</xdr:rowOff>
    </xdr:from>
    <xdr:to>
      <xdr:col>6</xdr:col>
      <xdr:colOff>53339</xdr:colOff>
      <xdr:row>19</xdr:row>
      <xdr:rowOff>1904</xdr:rowOff>
    </xdr:to>
    <xdr:sp macro="" textlink="">
      <xdr:nvSpPr>
        <xdr:cNvPr id="17" name="Line 13"/>
        <xdr:cNvSpPr>
          <a:spLocks noChangeShapeType="1"/>
        </xdr:cNvSpPr>
      </xdr:nvSpPr>
      <xdr:spPr bwMode="auto">
        <a:xfrm>
          <a:off x="1806606" y="6241812"/>
          <a:ext cx="124901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328896</xdr:colOff>
      <xdr:row>6</xdr:row>
      <xdr:rowOff>1681</xdr:rowOff>
    </xdr:from>
    <xdr:to>
      <xdr:col>9</xdr:col>
      <xdr:colOff>73399</xdr:colOff>
      <xdr:row>6</xdr:row>
      <xdr:rowOff>3922</xdr:rowOff>
    </xdr:to>
    <xdr:sp macro="" textlink="">
      <xdr:nvSpPr>
        <xdr:cNvPr id="18" name="Line 166"/>
        <xdr:cNvSpPr>
          <a:spLocks noChangeShapeType="1"/>
        </xdr:cNvSpPr>
      </xdr:nvSpPr>
      <xdr:spPr bwMode="auto">
        <a:xfrm flipV="1">
          <a:off x="5144736" y="1685701"/>
          <a:ext cx="460783" cy="22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19" name="TextBox 18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10</xdr:col>
      <xdr:colOff>133350</xdr:colOff>
      <xdr:row>6</xdr:row>
      <xdr:rowOff>28575</xdr:rowOff>
    </xdr:from>
    <xdr:to>
      <xdr:col>13</xdr:col>
      <xdr:colOff>276225</xdr:colOff>
      <xdr:row>6</xdr:row>
      <xdr:rowOff>342900</xdr:rowOff>
    </xdr:to>
    <xdr:sp macro="" textlink="">
      <xdr:nvSpPr>
        <xdr:cNvPr id="20" name="TextBox 19"/>
        <xdr:cNvSpPr txBox="1"/>
      </xdr:nvSpPr>
      <xdr:spPr>
        <a:xfrm>
          <a:off x="6305550" y="1712595"/>
          <a:ext cx="191071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 b="1"/>
            <a:t> </a:t>
          </a:r>
          <a:r>
            <a:rPr lang="th-TH" sz="1100" b="1" baseline="0"/>
            <a:t>  </a:t>
          </a:r>
          <a:endParaRPr lang="th-TH" sz="1100" b="1">
            <a:cs typeface="+mn-cs"/>
          </a:endParaRPr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21" name="TextBox 20"/>
        <xdr:cNvSpPr txBox="1"/>
      </xdr:nvSpPr>
      <xdr:spPr>
        <a:xfrm>
          <a:off x="491490" y="168402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123827</xdr:colOff>
      <xdr:row>18</xdr:row>
      <xdr:rowOff>9525</xdr:rowOff>
    </xdr:from>
    <xdr:to>
      <xdr:col>12</xdr:col>
      <xdr:colOff>365761</xdr:colOff>
      <xdr:row>18</xdr:row>
      <xdr:rowOff>9525</xdr:rowOff>
    </xdr:to>
    <xdr:sp macro="" textlink="">
      <xdr:nvSpPr>
        <xdr:cNvPr id="22" name="Line 17"/>
        <xdr:cNvSpPr>
          <a:spLocks noChangeShapeType="1"/>
        </xdr:cNvSpPr>
      </xdr:nvSpPr>
      <xdr:spPr bwMode="auto">
        <a:xfrm flipV="1">
          <a:off x="4939667" y="5198745"/>
          <a:ext cx="2886074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647699</xdr:colOff>
      <xdr:row>6</xdr:row>
      <xdr:rowOff>9525</xdr:rowOff>
    </xdr:from>
    <xdr:to>
      <xdr:col>13</xdr:col>
      <xdr:colOff>457199</xdr:colOff>
      <xdr:row>6</xdr:row>
      <xdr:rowOff>9525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 flipV="1">
          <a:off x="6819899" y="1693545"/>
          <a:ext cx="15773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2</xdr:col>
      <xdr:colOff>123825</xdr:colOff>
      <xdr:row>6</xdr:row>
      <xdr:rowOff>66675</xdr:rowOff>
    </xdr:from>
    <xdr:to>
      <xdr:col>2</xdr:col>
      <xdr:colOff>597833</xdr:colOff>
      <xdr:row>6</xdr:row>
      <xdr:rowOff>67817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965" y="1750695"/>
          <a:ext cx="474008" cy="1142"/>
        </a:xfrm>
        <a:prstGeom prst="rect">
          <a:avLst/>
        </a:prstGeom>
      </xdr:spPr>
    </xdr:pic>
    <xdr:clientData/>
  </xdr:twoCellAnchor>
  <xdr:twoCellAnchor>
    <xdr:from>
      <xdr:col>3</xdr:col>
      <xdr:colOff>361950</xdr:colOff>
      <xdr:row>35</xdr:row>
      <xdr:rowOff>6348</xdr:rowOff>
    </xdr:from>
    <xdr:to>
      <xdr:col>6</xdr:col>
      <xdr:colOff>276225</xdr:colOff>
      <xdr:row>35</xdr:row>
      <xdr:rowOff>6348</xdr:rowOff>
    </xdr:to>
    <xdr:sp macro="" textlink="">
      <xdr:nvSpPr>
        <xdr:cNvPr id="25" name="Line 26"/>
        <xdr:cNvSpPr>
          <a:spLocks noChangeShapeType="1"/>
        </xdr:cNvSpPr>
      </xdr:nvSpPr>
      <xdr:spPr bwMode="auto">
        <a:xfrm>
          <a:off x="1405890" y="8914128"/>
          <a:ext cx="183451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6</xdr:row>
      <xdr:rowOff>85725</xdr:rowOff>
    </xdr:from>
    <xdr:to>
      <xdr:col>14</xdr:col>
      <xdr:colOff>142875</xdr:colOff>
      <xdr:row>7</xdr:row>
      <xdr:rowOff>76200</xdr:rowOff>
    </xdr:to>
    <xdr:sp macro="" textlink="">
      <xdr:nvSpPr>
        <xdr:cNvPr id="27" name="TextBox 26"/>
        <xdr:cNvSpPr txBox="1"/>
      </xdr:nvSpPr>
      <xdr:spPr>
        <a:xfrm>
          <a:off x="6410325" y="1769745"/>
          <a:ext cx="2175510" cy="340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28" name="TextBox 27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29" name="TextBox 28"/>
        <xdr:cNvSpPr txBox="1"/>
      </xdr:nvSpPr>
      <xdr:spPr>
        <a:xfrm>
          <a:off x="491490" y="168402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30" name="TextBox 29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31" name="TextBox 30"/>
        <xdr:cNvSpPr txBox="1"/>
      </xdr:nvSpPr>
      <xdr:spPr>
        <a:xfrm>
          <a:off x="491490" y="168402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238125</xdr:colOff>
      <xdr:row>6</xdr:row>
      <xdr:rowOff>85725</xdr:rowOff>
    </xdr:from>
    <xdr:to>
      <xdr:col>14</xdr:col>
      <xdr:colOff>142875</xdr:colOff>
      <xdr:row>7</xdr:row>
      <xdr:rowOff>76200</xdr:rowOff>
    </xdr:to>
    <xdr:sp macro="" textlink="">
      <xdr:nvSpPr>
        <xdr:cNvPr id="32" name="TextBox 31"/>
        <xdr:cNvSpPr txBox="1"/>
      </xdr:nvSpPr>
      <xdr:spPr>
        <a:xfrm>
          <a:off x="6410325" y="1769745"/>
          <a:ext cx="2175510" cy="340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33" name="TextBox 32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34" name="TextBox 33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542925</xdr:colOff>
      <xdr:row>39</xdr:row>
      <xdr:rowOff>329565</xdr:rowOff>
    </xdr:from>
    <xdr:to>
      <xdr:col>5</xdr:col>
      <xdr:colOff>415925</xdr:colOff>
      <xdr:row>39</xdr:row>
      <xdr:rowOff>329565</xdr:rowOff>
    </xdr:to>
    <xdr:sp macro="" textlink="">
      <xdr:nvSpPr>
        <xdr:cNvPr id="35" name="Line 21"/>
        <xdr:cNvSpPr>
          <a:spLocks noChangeShapeType="1"/>
        </xdr:cNvSpPr>
      </xdr:nvSpPr>
      <xdr:spPr bwMode="auto">
        <a:xfrm flipV="1">
          <a:off x="939165" y="10319385"/>
          <a:ext cx="188468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36" name="TextBox 35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470648</xdr:colOff>
      <xdr:row>6</xdr:row>
      <xdr:rowOff>113239</xdr:rowOff>
    </xdr:from>
    <xdr:to>
      <xdr:col>13</xdr:col>
      <xdr:colOff>276226</xdr:colOff>
      <xdr:row>7</xdr:row>
      <xdr:rowOff>78314</xdr:rowOff>
    </xdr:to>
    <xdr:sp macro="" textlink="">
      <xdr:nvSpPr>
        <xdr:cNvPr id="37" name="TextBox 36"/>
        <xdr:cNvSpPr txBox="1"/>
      </xdr:nvSpPr>
      <xdr:spPr>
        <a:xfrm>
          <a:off x="5286488" y="1797259"/>
          <a:ext cx="2929778" cy="315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>
            <a:latin typeface="Arial" pitchFamily="34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38" name="TextBox 37"/>
        <xdr:cNvSpPr txBox="1"/>
      </xdr:nvSpPr>
      <xdr:spPr>
        <a:xfrm>
          <a:off x="491490" y="168402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6</xdr:row>
      <xdr:rowOff>66675</xdr:rowOff>
    </xdr:from>
    <xdr:to>
      <xdr:col>2</xdr:col>
      <xdr:colOff>597833</xdr:colOff>
      <xdr:row>6</xdr:row>
      <xdr:rowOff>67817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965" y="175069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40" name="TextBox 39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41" name="TextBox 40"/>
        <xdr:cNvSpPr txBox="1"/>
      </xdr:nvSpPr>
      <xdr:spPr>
        <a:xfrm>
          <a:off x="491490" y="168402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42" name="TextBox 41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43" name="TextBox 42"/>
        <xdr:cNvSpPr txBox="1"/>
      </xdr:nvSpPr>
      <xdr:spPr>
        <a:xfrm>
          <a:off x="491490" y="168402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44" name="TextBox 43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45" name="TextBox 44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46" name="TextBox 45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455512</xdr:colOff>
      <xdr:row>4</xdr:row>
      <xdr:rowOff>344581</xdr:rowOff>
    </xdr:from>
    <xdr:to>
      <xdr:col>6</xdr:col>
      <xdr:colOff>582706</xdr:colOff>
      <xdr:row>4</xdr:row>
      <xdr:rowOff>348503</xdr:rowOff>
    </xdr:to>
    <xdr:sp macro="" textlink="">
      <xdr:nvSpPr>
        <xdr:cNvPr id="47" name="Line 1"/>
        <xdr:cNvSpPr>
          <a:spLocks noChangeShapeType="1"/>
        </xdr:cNvSpPr>
      </xdr:nvSpPr>
      <xdr:spPr bwMode="auto">
        <a:xfrm flipV="1">
          <a:off x="1499452" y="1327561"/>
          <a:ext cx="204743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76200</xdr:colOff>
      <xdr:row>9</xdr:row>
      <xdr:rowOff>7285</xdr:rowOff>
    </xdr:from>
    <xdr:to>
      <xdr:col>13</xdr:col>
      <xdr:colOff>123825</xdr:colOff>
      <xdr:row>9</xdr:row>
      <xdr:rowOff>7285</xdr:rowOff>
    </xdr:to>
    <xdr:sp macro="" textlink="">
      <xdr:nvSpPr>
        <xdr:cNvPr id="48" name="Line 7"/>
        <xdr:cNvSpPr>
          <a:spLocks noChangeShapeType="1"/>
        </xdr:cNvSpPr>
      </xdr:nvSpPr>
      <xdr:spPr bwMode="auto">
        <a:xfrm>
          <a:off x="6926580" y="2742865"/>
          <a:ext cx="113728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50" name="TextBox 49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51" name="TextBox 50"/>
        <xdr:cNvSpPr txBox="1"/>
      </xdr:nvSpPr>
      <xdr:spPr>
        <a:xfrm>
          <a:off x="491490" y="168402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6</xdr:row>
      <xdr:rowOff>66675</xdr:rowOff>
    </xdr:from>
    <xdr:to>
      <xdr:col>2</xdr:col>
      <xdr:colOff>597833</xdr:colOff>
      <xdr:row>6</xdr:row>
      <xdr:rowOff>67817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965" y="175069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53" name="TextBox 52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54" name="TextBox 53"/>
        <xdr:cNvSpPr txBox="1"/>
      </xdr:nvSpPr>
      <xdr:spPr>
        <a:xfrm>
          <a:off x="491490" y="168402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55" name="TextBox 54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56" name="TextBox 55"/>
        <xdr:cNvSpPr txBox="1"/>
      </xdr:nvSpPr>
      <xdr:spPr>
        <a:xfrm>
          <a:off x="491490" y="1684020"/>
          <a:ext cx="438150" cy="569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8</xdr:col>
      <xdr:colOff>76200</xdr:colOff>
      <xdr:row>6</xdr:row>
      <xdr:rowOff>85725</xdr:rowOff>
    </xdr:from>
    <xdr:to>
      <xdr:col>12</xdr:col>
      <xdr:colOff>457200</xdr:colOff>
      <xdr:row>7</xdr:row>
      <xdr:rowOff>76200</xdr:rowOff>
    </xdr:to>
    <xdr:sp macro="" textlink="">
      <xdr:nvSpPr>
        <xdr:cNvPr id="57" name="TextBox 56"/>
        <xdr:cNvSpPr txBox="1"/>
      </xdr:nvSpPr>
      <xdr:spPr>
        <a:xfrm>
          <a:off x="5402580" y="1769745"/>
          <a:ext cx="2514600" cy="340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58" name="TextBox 57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59" name="TextBox 58"/>
        <xdr:cNvSpPr txBox="1"/>
      </xdr:nvSpPr>
      <xdr:spPr>
        <a:xfrm>
          <a:off x="5130165" y="2101215"/>
          <a:ext cx="3360420" cy="379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114301</xdr:colOff>
      <xdr:row>18</xdr:row>
      <xdr:rowOff>342900</xdr:rowOff>
    </xdr:from>
    <xdr:to>
      <xdr:col>12</xdr:col>
      <xdr:colOff>358140</xdr:colOff>
      <xdr:row>19</xdr:row>
      <xdr:rowOff>0</xdr:rowOff>
    </xdr:to>
    <xdr:sp macro="" textlink="">
      <xdr:nvSpPr>
        <xdr:cNvPr id="60" name="Line 18"/>
        <xdr:cNvSpPr>
          <a:spLocks noChangeShapeType="1"/>
        </xdr:cNvSpPr>
      </xdr:nvSpPr>
      <xdr:spPr bwMode="auto">
        <a:xfrm>
          <a:off x="4930141" y="5532120"/>
          <a:ext cx="2887979" cy="762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38100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61" name="Line 21"/>
        <xdr:cNvSpPr>
          <a:spLocks noChangeShapeType="1"/>
        </xdr:cNvSpPr>
      </xdr:nvSpPr>
      <xdr:spPr bwMode="auto">
        <a:xfrm flipV="1">
          <a:off x="5364480" y="10233660"/>
          <a:ext cx="1914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490253</xdr:colOff>
      <xdr:row>4</xdr:row>
      <xdr:rowOff>344332</xdr:rowOff>
    </xdr:from>
    <xdr:to>
      <xdr:col>13</xdr:col>
      <xdr:colOff>1123</xdr:colOff>
      <xdr:row>4</xdr:row>
      <xdr:rowOff>348254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 flipV="1">
          <a:off x="5306093" y="1327312"/>
          <a:ext cx="2635070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352425</xdr:colOff>
      <xdr:row>6</xdr:row>
      <xdr:rowOff>114300</xdr:rowOff>
    </xdr:from>
    <xdr:to>
      <xdr:col>5</xdr:col>
      <xdr:colOff>123825</xdr:colOff>
      <xdr:row>6</xdr:row>
      <xdr:rowOff>333375</xdr:rowOff>
    </xdr:to>
    <xdr:sp macro="" textlink="">
      <xdr:nvSpPr>
        <xdr:cNvPr id="63" name="Rectangle 29"/>
        <xdr:cNvSpPr>
          <a:spLocks noChangeArrowheads="1"/>
        </xdr:cNvSpPr>
      </xdr:nvSpPr>
      <xdr:spPr bwMode="auto">
        <a:xfrm>
          <a:off x="2059305" y="1798320"/>
          <a:ext cx="2286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199466</xdr:colOff>
      <xdr:row>11</xdr:row>
      <xdr:rowOff>1681</xdr:rowOff>
    </xdr:from>
    <xdr:to>
      <xdr:col>12</xdr:col>
      <xdr:colOff>364752</xdr:colOff>
      <xdr:row>11</xdr:row>
      <xdr:rowOff>7283</xdr:rowOff>
    </xdr:to>
    <xdr:sp macro="" textlink="">
      <xdr:nvSpPr>
        <xdr:cNvPr id="64" name="Line 10"/>
        <xdr:cNvSpPr>
          <a:spLocks noChangeShapeType="1"/>
        </xdr:cNvSpPr>
      </xdr:nvSpPr>
      <xdr:spPr bwMode="auto">
        <a:xfrm flipV="1">
          <a:off x="5015306" y="3438301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651932</xdr:colOff>
      <xdr:row>39</xdr:row>
      <xdr:rowOff>311573</xdr:rowOff>
    </xdr:from>
    <xdr:to>
      <xdr:col>6</xdr:col>
      <xdr:colOff>946149</xdr:colOff>
      <xdr:row>39</xdr:row>
      <xdr:rowOff>315806</xdr:rowOff>
    </xdr:to>
    <xdr:sp macro="" textlink="">
      <xdr:nvSpPr>
        <xdr:cNvPr id="66" name="Line 21"/>
        <xdr:cNvSpPr>
          <a:spLocks noChangeShapeType="1"/>
        </xdr:cNvSpPr>
      </xdr:nvSpPr>
      <xdr:spPr bwMode="auto">
        <a:xfrm flipV="1">
          <a:off x="3059852" y="10301393"/>
          <a:ext cx="118575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455069</xdr:colOff>
      <xdr:row>6</xdr:row>
      <xdr:rowOff>116413</xdr:rowOff>
    </xdr:from>
    <xdr:to>
      <xdr:col>2</xdr:col>
      <xdr:colOff>704850</xdr:colOff>
      <xdr:row>6</xdr:row>
      <xdr:rowOff>333375</xdr:rowOff>
    </xdr:to>
    <xdr:sp macro="" textlink="">
      <xdr:nvSpPr>
        <xdr:cNvPr id="68" name="Rectangle 29"/>
        <xdr:cNvSpPr>
          <a:spLocks noChangeArrowheads="1"/>
        </xdr:cNvSpPr>
      </xdr:nvSpPr>
      <xdr:spPr bwMode="auto">
        <a:xfrm>
          <a:off x="813209" y="1800433"/>
          <a:ext cx="226921" cy="21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714375</xdr:colOff>
      <xdr:row>11</xdr:row>
      <xdr:rowOff>342899</xdr:rowOff>
    </xdr:from>
    <xdr:to>
      <xdr:col>6</xdr:col>
      <xdr:colOff>19050</xdr:colOff>
      <xdr:row>12</xdr:row>
      <xdr:rowOff>0</xdr:rowOff>
    </xdr:to>
    <xdr:sp macro="" textlink="">
      <xdr:nvSpPr>
        <xdr:cNvPr id="69" name="Line 12"/>
        <xdr:cNvSpPr>
          <a:spLocks noChangeShapeType="1"/>
        </xdr:cNvSpPr>
      </xdr:nvSpPr>
      <xdr:spPr bwMode="auto">
        <a:xfrm>
          <a:off x="1704975" y="3779519"/>
          <a:ext cx="1278255" cy="762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257175</xdr:colOff>
      <xdr:row>40</xdr:row>
      <xdr:rowOff>0</xdr:rowOff>
    </xdr:from>
    <xdr:to>
      <xdr:col>13</xdr:col>
      <xdr:colOff>341842</xdr:colOff>
      <xdr:row>40</xdr:row>
      <xdr:rowOff>4233</xdr:rowOff>
    </xdr:to>
    <xdr:sp macro="" textlink="">
      <xdr:nvSpPr>
        <xdr:cNvPr id="70" name="Line 21"/>
        <xdr:cNvSpPr>
          <a:spLocks noChangeShapeType="1"/>
        </xdr:cNvSpPr>
      </xdr:nvSpPr>
      <xdr:spPr bwMode="auto">
        <a:xfrm flipV="1">
          <a:off x="7107555" y="10233660"/>
          <a:ext cx="117432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685800</xdr:colOff>
      <xdr:row>10</xdr:row>
      <xdr:rowOff>0</xdr:rowOff>
    </xdr:from>
    <xdr:to>
      <xdr:col>6</xdr:col>
      <xdr:colOff>25773</xdr:colOff>
      <xdr:row>10</xdr:row>
      <xdr:rowOff>0</xdr:rowOff>
    </xdr:to>
    <xdr:sp macro="" textlink="">
      <xdr:nvSpPr>
        <xdr:cNvPr id="71" name="Line 9"/>
        <xdr:cNvSpPr>
          <a:spLocks noChangeShapeType="1"/>
        </xdr:cNvSpPr>
      </xdr:nvSpPr>
      <xdr:spPr bwMode="auto">
        <a:xfrm>
          <a:off x="1706880" y="3086100"/>
          <a:ext cx="12830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455512</xdr:colOff>
      <xdr:row>4</xdr:row>
      <xdr:rowOff>344581</xdr:rowOff>
    </xdr:from>
    <xdr:to>
      <xdr:col>6</xdr:col>
      <xdr:colOff>582706</xdr:colOff>
      <xdr:row>4</xdr:row>
      <xdr:rowOff>348503</xdr:rowOff>
    </xdr:to>
    <xdr:sp macro="" textlink="">
      <xdr:nvSpPr>
        <xdr:cNvPr id="72" name="Line 1"/>
        <xdr:cNvSpPr>
          <a:spLocks noChangeShapeType="1"/>
        </xdr:cNvSpPr>
      </xdr:nvSpPr>
      <xdr:spPr bwMode="auto">
        <a:xfrm flipV="1">
          <a:off x="1499452" y="1327561"/>
          <a:ext cx="204743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607695</xdr:colOff>
      <xdr:row>37</xdr:row>
      <xdr:rowOff>66675</xdr:rowOff>
    </xdr:from>
    <xdr:to>
      <xdr:col>11</xdr:col>
      <xdr:colOff>106680</xdr:colOff>
      <xdr:row>38</xdr:row>
      <xdr:rowOff>22860</xdr:rowOff>
    </xdr:to>
    <xdr:sp macro="" textlink="">
      <xdr:nvSpPr>
        <xdr:cNvPr id="77" name="Rectangle 19"/>
        <xdr:cNvSpPr>
          <a:spLocks noChangeArrowheads="1"/>
        </xdr:cNvSpPr>
      </xdr:nvSpPr>
      <xdr:spPr bwMode="auto">
        <a:xfrm>
          <a:off x="7465695" y="9568815"/>
          <a:ext cx="25336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4</xdr:col>
      <xdr:colOff>104776</xdr:colOff>
      <xdr:row>3</xdr:row>
      <xdr:rowOff>390525</xdr:rowOff>
    </xdr:to>
    <xdr:pic>
      <xdr:nvPicPr>
        <xdr:cNvPr id="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80" y="243840"/>
          <a:ext cx="1666876" cy="672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199466</xdr:colOff>
      <xdr:row>14</xdr:row>
      <xdr:rowOff>11206</xdr:rowOff>
    </xdr:from>
    <xdr:to>
      <xdr:col>12</xdr:col>
      <xdr:colOff>364752</xdr:colOff>
      <xdr:row>14</xdr:row>
      <xdr:rowOff>16808</xdr:rowOff>
    </xdr:to>
    <xdr:sp macro="" textlink="">
      <xdr:nvSpPr>
        <xdr:cNvPr id="79" name="Line 10"/>
        <xdr:cNvSpPr>
          <a:spLocks noChangeShapeType="1"/>
        </xdr:cNvSpPr>
      </xdr:nvSpPr>
      <xdr:spPr bwMode="auto">
        <a:xfrm flipV="1">
          <a:off x="5015306" y="3798346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428625</xdr:colOff>
      <xdr:row>35</xdr:row>
      <xdr:rowOff>28574</xdr:rowOff>
    </xdr:from>
    <xdr:to>
      <xdr:col>12</xdr:col>
      <xdr:colOff>219075</xdr:colOff>
      <xdr:row>35</xdr:row>
      <xdr:rowOff>38099</xdr:rowOff>
    </xdr:to>
    <xdr:sp macro="" textlink="">
      <xdr:nvSpPr>
        <xdr:cNvPr id="80" name="Line 26"/>
        <xdr:cNvSpPr>
          <a:spLocks noChangeShapeType="1"/>
        </xdr:cNvSpPr>
      </xdr:nvSpPr>
      <xdr:spPr bwMode="auto">
        <a:xfrm flipV="1">
          <a:off x="5960745" y="8936354"/>
          <a:ext cx="171831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28</xdr:row>
      <xdr:rowOff>187139</xdr:rowOff>
    </xdr:from>
    <xdr:to>
      <xdr:col>6</xdr:col>
      <xdr:colOff>51738</xdr:colOff>
      <xdr:row>28</xdr:row>
      <xdr:rowOff>187139</xdr:rowOff>
    </xdr:to>
    <xdr:sp macro="" textlink="">
      <xdr:nvSpPr>
        <xdr:cNvPr id="81" name="Line 33"/>
        <xdr:cNvSpPr>
          <a:spLocks noChangeShapeType="1"/>
        </xdr:cNvSpPr>
      </xdr:nvSpPr>
      <xdr:spPr bwMode="auto">
        <a:xfrm>
          <a:off x="1547835" y="7281359"/>
          <a:ext cx="146808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29</xdr:row>
      <xdr:rowOff>4483</xdr:rowOff>
    </xdr:from>
    <xdr:to>
      <xdr:col>12</xdr:col>
      <xdr:colOff>364066</xdr:colOff>
      <xdr:row>29</xdr:row>
      <xdr:rowOff>4483</xdr:rowOff>
    </xdr:to>
    <xdr:sp macro="" textlink="">
      <xdr:nvSpPr>
        <xdr:cNvPr id="82" name="Line 34"/>
        <xdr:cNvSpPr>
          <a:spLocks noChangeShapeType="1"/>
        </xdr:cNvSpPr>
      </xdr:nvSpPr>
      <xdr:spPr bwMode="auto">
        <a:xfrm>
          <a:off x="5734261" y="7342543"/>
          <a:ext cx="208978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361950</xdr:colOff>
      <xdr:row>30</xdr:row>
      <xdr:rowOff>6348</xdr:rowOff>
    </xdr:from>
    <xdr:to>
      <xdr:col>6</xdr:col>
      <xdr:colOff>276225</xdr:colOff>
      <xdr:row>30</xdr:row>
      <xdr:rowOff>6348</xdr:rowOff>
    </xdr:to>
    <xdr:sp macro="" textlink="">
      <xdr:nvSpPr>
        <xdr:cNvPr id="83" name="Line 26"/>
        <xdr:cNvSpPr>
          <a:spLocks noChangeShapeType="1"/>
        </xdr:cNvSpPr>
      </xdr:nvSpPr>
      <xdr:spPr bwMode="auto">
        <a:xfrm>
          <a:off x="1405890" y="7588248"/>
          <a:ext cx="183451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428625</xdr:colOff>
      <xdr:row>30</xdr:row>
      <xdr:rowOff>28574</xdr:rowOff>
    </xdr:from>
    <xdr:to>
      <xdr:col>12</xdr:col>
      <xdr:colOff>219075</xdr:colOff>
      <xdr:row>30</xdr:row>
      <xdr:rowOff>38099</xdr:rowOff>
    </xdr:to>
    <xdr:sp macro="" textlink="">
      <xdr:nvSpPr>
        <xdr:cNvPr id="84" name="Line 26"/>
        <xdr:cNvSpPr>
          <a:spLocks noChangeShapeType="1"/>
        </xdr:cNvSpPr>
      </xdr:nvSpPr>
      <xdr:spPr bwMode="auto">
        <a:xfrm flipV="1">
          <a:off x="5960745" y="7610474"/>
          <a:ext cx="171831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23</xdr:row>
      <xdr:rowOff>187139</xdr:rowOff>
    </xdr:from>
    <xdr:to>
      <xdr:col>6</xdr:col>
      <xdr:colOff>51738</xdr:colOff>
      <xdr:row>23</xdr:row>
      <xdr:rowOff>187139</xdr:rowOff>
    </xdr:to>
    <xdr:sp macro="" textlink="">
      <xdr:nvSpPr>
        <xdr:cNvPr id="85" name="Line 33"/>
        <xdr:cNvSpPr>
          <a:spLocks noChangeShapeType="1"/>
        </xdr:cNvSpPr>
      </xdr:nvSpPr>
      <xdr:spPr bwMode="auto">
        <a:xfrm>
          <a:off x="1547835" y="5955479"/>
          <a:ext cx="146808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24</xdr:row>
      <xdr:rowOff>4483</xdr:rowOff>
    </xdr:from>
    <xdr:to>
      <xdr:col>12</xdr:col>
      <xdr:colOff>364066</xdr:colOff>
      <xdr:row>24</xdr:row>
      <xdr:rowOff>4483</xdr:rowOff>
    </xdr:to>
    <xdr:sp macro="" textlink="">
      <xdr:nvSpPr>
        <xdr:cNvPr id="86" name="Line 34"/>
        <xdr:cNvSpPr>
          <a:spLocks noChangeShapeType="1"/>
        </xdr:cNvSpPr>
      </xdr:nvSpPr>
      <xdr:spPr bwMode="auto">
        <a:xfrm>
          <a:off x="5734261" y="6016663"/>
          <a:ext cx="208978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361950</xdr:colOff>
      <xdr:row>25</xdr:row>
      <xdr:rowOff>6348</xdr:rowOff>
    </xdr:from>
    <xdr:to>
      <xdr:col>6</xdr:col>
      <xdr:colOff>276225</xdr:colOff>
      <xdr:row>25</xdr:row>
      <xdr:rowOff>6348</xdr:rowOff>
    </xdr:to>
    <xdr:sp macro="" textlink="">
      <xdr:nvSpPr>
        <xdr:cNvPr id="87" name="Line 26"/>
        <xdr:cNvSpPr>
          <a:spLocks noChangeShapeType="1"/>
        </xdr:cNvSpPr>
      </xdr:nvSpPr>
      <xdr:spPr bwMode="auto">
        <a:xfrm>
          <a:off x="1405890" y="6262368"/>
          <a:ext cx="183451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428625</xdr:colOff>
      <xdr:row>25</xdr:row>
      <xdr:rowOff>28574</xdr:rowOff>
    </xdr:from>
    <xdr:to>
      <xdr:col>12</xdr:col>
      <xdr:colOff>219075</xdr:colOff>
      <xdr:row>25</xdr:row>
      <xdr:rowOff>38099</xdr:rowOff>
    </xdr:to>
    <xdr:sp macro="" textlink="">
      <xdr:nvSpPr>
        <xdr:cNvPr id="88" name="Line 26"/>
        <xdr:cNvSpPr>
          <a:spLocks noChangeShapeType="1"/>
        </xdr:cNvSpPr>
      </xdr:nvSpPr>
      <xdr:spPr bwMode="auto">
        <a:xfrm flipV="1">
          <a:off x="5960745" y="6284594"/>
          <a:ext cx="171831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220980</xdr:colOff>
      <xdr:row>37</xdr:row>
      <xdr:rowOff>60960</xdr:rowOff>
    </xdr:from>
    <xdr:to>
      <xdr:col>9</xdr:col>
      <xdr:colOff>245745</xdr:colOff>
      <xdr:row>38</xdr:row>
      <xdr:rowOff>17145</xdr:rowOff>
    </xdr:to>
    <xdr:sp macro="" textlink="">
      <xdr:nvSpPr>
        <xdr:cNvPr id="89" name="Rectangle 19"/>
        <xdr:cNvSpPr>
          <a:spLocks noChangeArrowheads="1"/>
        </xdr:cNvSpPr>
      </xdr:nvSpPr>
      <xdr:spPr bwMode="auto">
        <a:xfrm>
          <a:off x="6141720" y="9563100"/>
          <a:ext cx="25336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480060</xdr:colOff>
      <xdr:row>37</xdr:row>
      <xdr:rowOff>60960</xdr:rowOff>
    </xdr:from>
    <xdr:to>
      <xdr:col>2</xdr:col>
      <xdr:colOff>733425</xdr:colOff>
      <xdr:row>38</xdr:row>
      <xdr:rowOff>17145</xdr:rowOff>
    </xdr:to>
    <xdr:sp macro="" textlink="">
      <xdr:nvSpPr>
        <xdr:cNvPr id="90" name="Rectangle 19"/>
        <xdr:cNvSpPr>
          <a:spLocks noChangeArrowheads="1"/>
        </xdr:cNvSpPr>
      </xdr:nvSpPr>
      <xdr:spPr bwMode="auto">
        <a:xfrm>
          <a:off x="876300" y="9563100"/>
          <a:ext cx="25336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60960</xdr:colOff>
      <xdr:row>37</xdr:row>
      <xdr:rowOff>60960</xdr:rowOff>
    </xdr:from>
    <xdr:to>
      <xdr:col>5</xdr:col>
      <xdr:colOff>314325</xdr:colOff>
      <xdr:row>38</xdr:row>
      <xdr:rowOff>17145</xdr:rowOff>
    </xdr:to>
    <xdr:sp macro="" textlink="">
      <xdr:nvSpPr>
        <xdr:cNvPr id="91" name="Rectangle 19"/>
        <xdr:cNvSpPr>
          <a:spLocks noChangeArrowheads="1"/>
        </xdr:cNvSpPr>
      </xdr:nvSpPr>
      <xdr:spPr bwMode="auto">
        <a:xfrm>
          <a:off x="2468880" y="9563100"/>
          <a:ext cx="25336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635638</xdr:colOff>
      <xdr:row>13</xdr:row>
      <xdr:rowOff>332959</xdr:rowOff>
    </xdr:from>
    <xdr:to>
      <xdr:col>6</xdr:col>
      <xdr:colOff>7620</xdr:colOff>
      <xdr:row>13</xdr:row>
      <xdr:rowOff>337184</xdr:rowOff>
    </xdr:to>
    <xdr:sp macro="" textlink="">
      <xdr:nvSpPr>
        <xdr:cNvPr id="92" name="Line 12"/>
        <xdr:cNvSpPr>
          <a:spLocks noChangeShapeType="1"/>
        </xdr:cNvSpPr>
      </xdr:nvSpPr>
      <xdr:spPr bwMode="auto">
        <a:xfrm>
          <a:off x="1679578" y="4615399"/>
          <a:ext cx="177228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213360</xdr:colOff>
      <xdr:row>13</xdr:row>
      <xdr:rowOff>167640</xdr:rowOff>
    </xdr:from>
    <xdr:to>
      <xdr:col>2</xdr:col>
      <xdr:colOff>502920</xdr:colOff>
      <xdr:row>14</xdr:row>
      <xdr:rowOff>7620</xdr:rowOff>
    </xdr:to>
    <xdr:sp macro="" textlink="">
      <xdr:nvSpPr>
        <xdr:cNvPr id="94" name="Rectangle 93"/>
        <xdr:cNvSpPr/>
      </xdr:nvSpPr>
      <xdr:spPr>
        <a:xfrm>
          <a:off x="571500" y="445008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213360</xdr:colOff>
      <xdr:row>14</xdr:row>
      <xdr:rowOff>129540</xdr:rowOff>
    </xdr:from>
    <xdr:to>
      <xdr:col>2</xdr:col>
      <xdr:colOff>502920</xdr:colOff>
      <xdr:row>14</xdr:row>
      <xdr:rowOff>320040</xdr:rowOff>
    </xdr:to>
    <xdr:sp macro="" textlink="">
      <xdr:nvSpPr>
        <xdr:cNvPr id="95" name="Rectangle 94"/>
        <xdr:cNvSpPr/>
      </xdr:nvSpPr>
      <xdr:spPr>
        <a:xfrm>
          <a:off x="571500" y="476250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173035</xdr:colOff>
      <xdr:row>12</xdr:row>
      <xdr:rowOff>17699</xdr:rowOff>
    </xdr:from>
    <xdr:to>
      <xdr:col>12</xdr:col>
      <xdr:colOff>367456</xdr:colOff>
      <xdr:row>12</xdr:row>
      <xdr:rowOff>18821</xdr:rowOff>
    </xdr:to>
    <xdr:sp macro="" textlink="">
      <xdr:nvSpPr>
        <xdr:cNvPr id="99" name="Line 10"/>
        <xdr:cNvSpPr>
          <a:spLocks noChangeShapeType="1"/>
        </xdr:cNvSpPr>
      </xdr:nvSpPr>
      <xdr:spPr bwMode="auto">
        <a:xfrm>
          <a:off x="4988875" y="3804839"/>
          <a:ext cx="2838561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7</xdr:col>
      <xdr:colOff>199466</xdr:colOff>
      <xdr:row>15</xdr:row>
      <xdr:rowOff>1681</xdr:rowOff>
    </xdr:from>
    <xdr:to>
      <xdr:col>12</xdr:col>
      <xdr:colOff>364752</xdr:colOff>
      <xdr:row>15</xdr:row>
      <xdr:rowOff>7283</xdr:rowOff>
    </xdr:to>
    <xdr:sp macro="" textlink="">
      <xdr:nvSpPr>
        <xdr:cNvPr id="102" name="Line 10"/>
        <xdr:cNvSpPr>
          <a:spLocks noChangeShapeType="1"/>
        </xdr:cNvSpPr>
      </xdr:nvSpPr>
      <xdr:spPr bwMode="auto">
        <a:xfrm flipV="1">
          <a:off x="5015306" y="3438301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699135</xdr:colOff>
      <xdr:row>16</xdr:row>
      <xdr:rowOff>342900</xdr:rowOff>
    </xdr:from>
    <xdr:to>
      <xdr:col>6</xdr:col>
      <xdr:colOff>91440</xdr:colOff>
      <xdr:row>16</xdr:row>
      <xdr:rowOff>342900</xdr:rowOff>
    </xdr:to>
    <xdr:sp macro="" textlink="">
      <xdr:nvSpPr>
        <xdr:cNvPr id="107" name="Line 12"/>
        <xdr:cNvSpPr>
          <a:spLocks noChangeShapeType="1"/>
        </xdr:cNvSpPr>
      </xdr:nvSpPr>
      <xdr:spPr bwMode="auto">
        <a:xfrm>
          <a:off x="1743075" y="5532120"/>
          <a:ext cx="135064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199466</xdr:colOff>
      <xdr:row>17</xdr:row>
      <xdr:rowOff>11206</xdr:rowOff>
    </xdr:from>
    <xdr:to>
      <xdr:col>12</xdr:col>
      <xdr:colOff>364752</xdr:colOff>
      <xdr:row>17</xdr:row>
      <xdr:rowOff>16808</xdr:rowOff>
    </xdr:to>
    <xdr:sp macro="" textlink="">
      <xdr:nvSpPr>
        <xdr:cNvPr id="111" name="Line 10"/>
        <xdr:cNvSpPr>
          <a:spLocks noChangeShapeType="1"/>
        </xdr:cNvSpPr>
      </xdr:nvSpPr>
      <xdr:spPr bwMode="auto">
        <a:xfrm flipV="1">
          <a:off x="5053406" y="4499386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160020</xdr:colOff>
      <xdr:row>16</xdr:row>
      <xdr:rowOff>167640</xdr:rowOff>
    </xdr:from>
    <xdr:to>
      <xdr:col>2</xdr:col>
      <xdr:colOff>449580</xdr:colOff>
      <xdr:row>17</xdr:row>
      <xdr:rowOff>7620</xdr:rowOff>
    </xdr:to>
    <xdr:sp macro="" textlink="">
      <xdr:nvSpPr>
        <xdr:cNvPr id="112" name="Rectangle 111"/>
        <xdr:cNvSpPr/>
      </xdr:nvSpPr>
      <xdr:spPr>
        <a:xfrm>
          <a:off x="518160" y="535686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160020</xdr:colOff>
      <xdr:row>17</xdr:row>
      <xdr:rowOff>129540</xdr:rowOff>
    </xdr:from>
    <xdr:to>
      <xdr:col>2</xdr:col>
      <xdr:colOff>449580</xdr:colOff>
      <xdr:row>17</xdr:row>
      <xdr:rowOff>320040</xdr:rowOff>
    </xdr:to>
    <xdr:sp macro="" textlink="">
      <xdr:nvSpPr>
        <xdr:cNvPr id="113" name="Rectangle 112"/>
        <xdr:cNvSpPr/>
      </xdr:nvSpPr>
      <xdr:spPr>
        <a:xfrm>
          <a:off x="518160" y="566928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66675</xdr:colOff>
      <xdr:row>17</xdr:row>
      <xdr:rowOff>335280</xdr:rowOff>
    </xdr:from>
    <xdr:to>
      <xdr:col>6</xdr:col>
      <xdr:colOff>83820</xdr:colOff>
      <xdr:row>17</xdr:row>
      <xdr:rowOff>335280</xdr:rowOff>
    </xdr:to>
    <xdr:sp macro="" textlink="">
      <xdr:nvSpPr>
        <xdr:cNvPr id="114" name="Line 12"/>
        <xdr:cNvSpPr>
          <a:spLocks noChangeShapeType="1"/>
        </xdr:cNvSpPr>
      </xdr:nvSpPr>
      <xdr:spPr bwMode="auto">
        <a:xfrm>
          <a:off x="1811655" y="5875020"/>
          <a:ext cx="127444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962025</xdr:colOff>
      <xdr:row>9</xdr:row>
      <xdr:rowOff>121585</xdr:rowOff>
    </xdr:from>
    <xdr:to>
      <xdr:col>5</xdr:col>
      <xdr:colOff>1209675</xdr:colOff>
      <xdr:row>9</xdr:row>
      <xdr:rowOff>331135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3495675" y="2464735"/>
          <a:ext cx="2476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34737</xdr:colOff>
      <xdr:row>9</xdr:row>
      <xdr:rowOff>11206</xdr:rowOff>
    </xdr:from>
    <xdr:to>
      <xdr:col>6</xdr:col>
      <xdr:colOff>571499</xdr:colOff>
      <xdr:row>9</xdr:row>
      <xdr:rowOff>13446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939737" y="2354356"/>
          <a:ext cx="2460812" cy="22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27081</xdr:colOff>
      <xdr:row>11</xdr:row>
      <xdr:rowOff>13449</xdr:rowOff>
    </xdr:from>
    <xdr:to>
      <xdr:col>6</xdr:col>
      <xdr:colOff>486522</xdr:colOff>
      <xdr:row>11</xdr:row>
      <xdr:rowOff>13449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89131" y="3061449"/>
          <a:ext cx="31264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387539</xdr:colOff>
      <xdr:row>11</xdr:row>
      <xdr:rowOff>8155</xdr:rowOff>
    </xdr:from>
    <xdr:to>
      <xdr:col>13</xdr:col>
      <xdr:colOff>273239</xdr:colOff>
      <xdr:row>11</xdr:row>
      <xdr:rowOff>8155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5750114" y="3056155"/>
          <a:ext cx="3343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104775</xdr:colOff>
      <xdr:row>12</xdr:row>
      <xdr:rowOff>5604</xdr:rowOff>
    </xdr:from>
    <xdr:to>
      <xdr:col>5</xdr:col>
      <xdr:colOff>590550</xdr:colOff>
      <xdr:row>12</xdr:row>
      <xdr:rowOff>5604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66825" y="3406029"/>
          <a:ext cx="18573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38100</xdr:colOff>
      <xdr:row>12</xdr:row>
      <xdr:rowOff>5604</xdr:rowOff>
    </xdr:from>
    <xdr:to>
      <xdr:col>9</xdr:col>
      <xdr:colOff>552450</xdr:colOff>
      <xdr:row>12</xdr:row>
      <xdr:rowOff>5604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00675" y="3406029"/>
          <a:ext cx="1304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643777</xdr:colOff>
      <xdr:row>13</xdr:row>
      <xdr:rowOff>346262</xdr:rowOff>
    </xdr:from>
    <xdr:to>
      <xdr:col>5</xdr:col>
      <xdr:colOff>1279150</xdr:colOff>
      <xdr:row>13</xdr:row>
      <xdr:rowOff>346262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805827" y="4099112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165415</xdr:colOff>
      <xdr:row>13</xdr:row>
      <xdr:rowOff>10079</xdr:rowOff>
    </xdr:from>
    <xdr:to>
      <xdr:col>12</xdr:col>
      <xdr:colOff>359836</xdr:colOff>
      <xdr:row>13</xdr:row>
      <xdr:rowOff>11201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5527990" y="3762929"/>
          <a:ext cx="3118596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3</xdr:col>
      <xdr:colOff>688978</xdr:colOff>
      <xdr:row>16</xdr:row>
      <xdr:rowOff>5299</xdr:rowOff>
    </xdr:from>
    <xdr:to>
      <xdr:col>6</xdr:col>
      <xdr:colOff>38100</xdr:colOff>
      <xdr:row>16</xdr:row>
      <xdr:rowOff>9524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1851028" y="4815424"/>
          <a:ext cx="201612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742938</xdr:colOff>
      <xdr:row>18</xdr:row>
      <xdr:rowOff>323849</xdr:rowOff>
    </xdr:from>
    <xdr:to>
      <xdr:col>11</xdr:col>
      <xdr:colOff>407446</xdr:colOff>
      <xdr:row>18</xdr:row>
      <xdr:rowOff>323849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142988" y="5838824"/>
          <a:ext cx="687493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53853</xdr:colOff>
      <xdr:row>41</xdr:row>
      <xdr:rowOff>5666</xdr:rowOff>
    </xdr:from>
    <xdr:to>
      <xdr:col>5</xdr:col>
      <xdr:colOff>834903</xdr:colOff>
      <xdr:row>41</xdr:row>
      <xdr:rowOff>5666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 flipV="1">
          <a:off x="1215903" y="11740466"/>
          <a:ext cx="2152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237050</xdr:colOff>
      <xdr:row>23</xdr:row>
      <xdr:rowOff>7409</xdr:rowOff>
    </xdr:from>
    <xdr:to>
      <xdr:col>5</xdr:col>
      <xdr:colOff>1039266</xdr:colOff>
      <xdr:row>23</xdr:row>
      <xdr:rowOff>7409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399100" y="6865409"/>
          <a:ext cx="2173816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266679</xdr:colOff>
      <xdr:row>24</xdr:row>
      <xdr:rowOff>219075</xdr:rowOff>
    </xdr:from>
    <xdr:to>
      <xdr:col>5</xdr:col>
      <xdr:colOff>1078420</xdr:colOff>
      <xdr:row>24</xdr:row>
      <xdr:rowOff>219075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428729" y="7362825"/>
          <a:ext cx="21833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385234</xdr:colOff>
      <xdr:row>23</xdr:row>
      <xdr:rowOff>7408</xdr:rowOff>
    </xdr:from>
    <xdr:to>
      <xdr:col>13</xdr:col>
      <xdr:colOff>17992</xdr:colOff>
      <xdr:row>23</xdr:row>
      <xdr:rowOff>7408</xdr:rowOff>
    </xdr:to>
    <xdr:sp macro="" textlink="">
      <xdr:nvSpPr>
        <xdr:cNvPr id="15" name="Line 25"/>
        <xdr:cNvSpPr>
          <a:spLocks noChangeShapeType="1"/>
        </xdr:cNvSpPr>
      </xdr:nvSpPr>
      <xdr:spPr bwMode="auto">
        <a:xfrm>
          <a:off x="6538384" y="6865408"/>
          <a:ext cx="229975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287866</xdr:colOff>
      <xdr:row>24</xdr:row>
      <xdr:rowOff>219075</xdr:rowOff>
    </xdr:from>
    <xdr:to>
      <xdr:col>12</xdr:col>
      <xdr:colOff>449791</xdr:colOff>
      <xdr:row>24</xdr:row>
      <xdr:rowOff>219075</xdr:rowOff>
    </xdr:to>
    <xdr:sp macro="" textlink="">
      <xdr:nvSpPr>
        <xdr:cNvPr id="16" name="Line 26"/>
        <xdr:cNvSpPr>
          <a:spLocks noChangeShapeType="1"/>
        </xdr:cNvSpPr>
      </xdr:nvSpPr>
      <xdr:spPr bwMode="auto">
        <a:xfrm>
          <a:off x="6441016" y="7362825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136711</xdr:colOff>
      <xdr:row>10</xdr:row>
      <xdr:rowOff>10583</xdr:rowOff>
    </xdr:from>
    <xdr:to>
      <xdr:col>12</xdr:col>
      <xdr:colOff>0</xdr:colOff>
      <xdr:row>10</xdr:row>
      <xdr:rowOff>11766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 flipV="1">
          <a:off x="5499286" y="2706158"/>
          <a:ext cx="2787464" cy="11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61823</xdr:colOff>
      <xdr:row>41</xdr:row>
      <xdr:rowOff>6724</xdr:rowOff>
    </xdr:from>
    <xdr:to>
      <xdr:col>12</xdr:col>
      <xdr:colOff>61823</xdr:colOff>
      <xdr:row>41</xdr:row>
      <xdr:rowOff>6724</xdr:rowOff>
    </xdr:to>
    <xdr:sp macro="" textlink="">
      <xdr:nvSpPr>
        <xdr:cNvPr id="18" name="Line 32"/>
        <xdr:cNvSpPr>
          <a:spLocks noChangeShapeType="1"/>
        </xdr:cNvSpPr>
      </xdr:nvSpPr>
      <xdr:spPr bwMode="auto">
        <a:xfrm>
          <a:off x="6214973" y="11741524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35</xdr:row>
      <xdr:rowOff>6164</xdr:rowOff>
    </xdr:from>
    <xdr:to>
      <xdr:col>6</xdr:col>
      <xdr:colOff>51738</xdr:colOff>
      <xdr:row>35</xdr:row>
      <xdr:rowOff>6164</xdr:rowOff>
    </xdr:to>
    <xdr:sp macro="" textlink="">
      <xdr:nvSpPr>
        <xdr:cNvPr id="19" name="Line 33"/>
        <xdr:cNvSpPr>
          <a:spLocks noChangeShapeType="1"/>
        </xdr:cNvSpPr>
      </xdr:nvSpPr>
      <xdr:spPr bwMode="auto">
        <a:xfrm>
          <a:off x="1665945" y="10150289"/>
          <a:ext cx="221484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35</xdr:row>
      <xdr:rowOff>4483</xdr:rowOff>
    </xdr:from>
    <xdr:to>
      <xdr:col>12</xdr:col>
      <xdr:colOff>364066</xdr:colOff>
      <xdr:row>35</xdr:row>
      <xdr:rowOff>4483</xdr:rowOff>
    </xdr:to>
    <xdr:sp macro="" textlink="">
      <xdr:nvSpPr>
        <xdr:cNvPr id="20" name="Line 34"/>
        <xdr:cNvSpPr>
          <a:spLocks noChangeShapeType="1"/>
        </xdr:cNvSpPr>
      </xdr:nvSpPr>
      <xdr:spPr bwMode="auto">
        <a:xfrm>
          <a:off x="6355291" y="1014860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8286</xdr:colOff>
      <xdr:row>17</xdr:row>
      <xdr:rowOff>351552</xdr:rowOff>
    </xdr:from>
    <xdr:to>
      <xdr:col>5</xdr:col>
      <xdr:colOff>1295399</xdr:colOff>
      <xdr:row>17</xdr:row>
      <xdr:rowOff>352424</xdr:rowOff>
    </xdr:to>
    <xdr:sp macro="" textlink="">
      <xdr:nvSpPr>
        <xdr:cNvPr id="21" name="Line 13"/>
        <xdr:cNvSpPr>
          <a:spLocks noChangeShapeType="1"/>
        </xdr:cNvSpPr>
      </xdr:nvSpPr>
      <xdr:spPr bwMode="auto">
        <a:xfrm>
          <a:off x="1913286" y="5514102"/>
          <a:ext cx="191576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300321</xdr:colOff>
      <xdr:row>9</xdr:row>
      <xdr:rowOff>11206</xdr:rowOff>
    </xdr:from>
    <xdr:to>
      <xdr:col>9</xdr:col>
      <xdr:colOff>44824</xdr:colOff>
      <xdr:row>9</xdr:row>
      <xdr:rowOff>13447</xdr:rowOff>
    </xdr:to>
    <xdr:sp macro="" textlink="">
      <xdr:nvSpPr>
        <xdr:cNvPr id="22" name="Line 166"/>
        <xdr:cNvSpPr>
          <a:spLocks noChangeShapeType="1"/>
        </xdr:cNvSpPr>
      </xdr:nvSpPr>
      <xdr:spPr bwMode="auto">
        <a:xfrm flipV="1">
          <a:off x="5662896" y="2354356"/>
          <a:ext cx="535078" cy="22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6</xdr:col>
      <xdr:colOff>67484</xdr:colOff>
      <xdr:row>2</xdr:row>
      <xdr:rowOff>10770</xdr:rowOff>
    </xdr:from>
    <xdr:to>
      <xdr:col>7</xdr:col>
      <xdr:colOff>115211</xdr:colOff>
      <xdr:row>5</xdr:row>
      <xdr:rowOff>216958</xdr:rowOff>
    </xdr:to>
    <xdr:pic>
      <xdr:nvPicPr>
        <xdr:cNvPr id="23" name="Picture 22" descr="LOGO  Happyland Gro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6534" y="248895"/>
          <a:ext cx="1581252" cy="853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24" name="TextBox 2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10</xdr:col>
      <xdr:colOff>133350</xdr:colOff>
      <xdr:row>9</xdr:row>
      <xdr:rowOff>28575</xdr:rowOff>
    </xdr:from>
    <xdr:to>
      <xdr:col>13</xdr:col>
      <xdr:colOff>276225</xdr:colOff>
      <xdr:row>9</xdr:row>
      <xdr:rowOff>342900</xdr:rowOff>
    </xdr:to>
    <xdr:sp macro="" textlink="">
      <xdr:nvSpPr>
        <xdr:cNvPr id="25" name="TextBox 24"/>
        <xdr:cNvSpPr txBox="1"/>
      </xdr:nvSpPr>
      <xdr:spPr>
        <a:xfrm>
          <a:off x="6991350" y="2371725"/>
          <a:ext cx="2105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 b="1"/>
            <a:t> </a:t>
          </a:r>
          <a:r>
            <a:rPr lang="th-TH" sz="1100" b="1" baseline="0"/>
            <a:t>  </a:t>
          </a:r>
          <a:endParaRPr lang="th-TH" sz="1100" b="1">
            <a:cs typeface="+mn-cs"/>
          </a:endParaRPr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26" name="TextBox 25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561976</xdr:colOff>
      <xdr:row>0</xdr:row>
      <xdr:rowOff>0</xdr:rowOff>
    </xdr:from>
    <xdr:to>
      <xdr:col>13</xdr:col>
      <xdr:colOff>390525</xdr:colOff>
      <xdr:row>1</xdr:row>
      <xdr:rowOff>123825</xdr:rowOff>
    </xdr:to>
    <xdr:sp macro="" textlink="">
      <xdr:nvSpPr>
        <xdr:cNvPr id="27" name="TextBox 26"/>
        <xdr:cNvSpPr txBox="1"/>
      </xdr:nvSpPr>
      <xdr:spPr>
        <a:xfrm>
          <a:off x="7419976" y="0"/>
          <a:ext cx="179069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/>
            <a:t>HAPPYLAND</a:t>
          </a:r>
          <a:r>
            <a:rPr lang="en-US" sz="900" baseline="0"/>
            <a:t> GROUP</a:t>
          </a:r>
        </a:p>
        <a:p>
          <a:r>
            <a:rPr lang="en-US" sz="800" baseline="0"/>
            <a:t>Rev#0 FM-HR006,27 March 2009</a:t>
          </a:r>
          <a:endParaRPr lang="th-TH" sz="800"/>
        </a:p>
      </xdr:txBody>
    </xdr:sp>
    <xdr:clientData/>
  </xdr:twoCellAnchor>
  <xdr:twoCellAnchor>
    <xdr:from>
      <xdr:col>7</xdr:col>
      <xdr:colOff>123826</xdr:colOff>
      <xdr:row>17</xdr:row>
      <xdr:rowOff>6349</xdr:rowOff>
    </xdr:from>
    <xdr:to>
      <xdr:col>12</xdr:col>
      <xdr:colOff>500591</xdr:colOff>
      <xdr:row>17</xdr:row>
      <xdr:rowOff>9525</xdr:rowOff>
    </xdr:to>
    <xdr:sp macro="" textlink="">
      <xdr:nvSpPr>
        <xdr:cNvPr id="28" name="Line 17"/>
        <xdr:cNvSpPr>
          <a:spLocks noChangeShapeType="1"/>
        </xdr:cNvSpPr>
      </xdr:nvSpPr>
      <xdr:spPr bwMode="auto">
        <a:xfrm flipV="1">
          <a:off x="5486401" y="5168899"/>
          <a:ext cx="3300940" cy="317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647699</xdr:colOff>
      <xdr:row>9</xdr:row>
      <xdr:rowOff>9525</xdr:rowOff>
    </xdr:from>
    <xdr:to>
      <xdr:col>13</xdr:col>
      <xdr:colOff>457199</xdr:colOff>
      <xdr:row>9</xdr:row>
      <xdr:rowOff>9525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 flipV="1">
          <a:off x="7505699" y="2352675"/>
          <a:ext cx="1771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3</xdr:col>
      <xdr:colOff>19051</xdr:colOff>
      <xdr:row>29</xdr:row>
      <xdr:rowOff>0</xdr:rowOff>
    </xdr:from>
    <xdr:to>
      <xdr:col>6</xdr:col>
      <xdr:colOff>69603</xdr:colOff>
      <xdr:row>29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181101" y="8429625"/>
          <a:ext cx="2717552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370354</xdr:colOff>
      <xdr:row>29</xdr:row>
      <xdr:rowOff>2802</xdr:rowOff>
    </xdr:from>
    <xdr:to>
      <xdr:col>12</xdr:col>
      <xdr:colOff>532279</xdr:colOff>
      <xdr:row>29</xdr:row>
      <xdr:rowOff>2802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6523504" y="8432427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276225</xdr:colOff>
      <xdr:row>37</xdr:row>
      <xdr:rowOff>270932</xdr:rowOff>
    </xdr:from>
    <xdr:to>
      <xdr:col>12</xdr:col>
      <xdr:colOff>438150</xdr:colOff>
      <xdr:row>37</xdr:row>
      <xdr:rowOff>270932</xdr:rowOff>
    </xdr:to>
    <xdr:sp macro="" textlink="">
      <xdr:nvSpPr>
        <xdr:cNvPr id="33" name="Line 26"/>
        <xdr:cNvSpPr>
          <a:spLocks noChangeShapeType="1"/>
        </xdr:cNvSpPr>
      </xdr:nvSpPr>
      <xdr:spPr bwMode="auto">
        <a:xfrm>
          <a:off x="6429375" y="10910357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295275</xdr:colOff>
      <xdr:row>37</xdr:row>
      <xdr:rowOff>282573</xdr:rowOff>
    </xdr:from>
    <xdr:to>
      <xdr:col>6</xdr:col>
      <xdr:colOff>209550</xdr:colOff>
      <xdr:row>37</xdr:row>
      <xdr:rowOff>282573</xdr:rowOff>
    </xdr:to>
    <xdr:sp macro="" textlink="">
      <xdr:nvSpPr>
        <xdr:cNvPr id="34" name="Line 26"/>
        <xdr:cNvSpPr>
          <a:spLocks noChangeShapeType="1"/>
        </xdr:cNvSpPr>
      </xdr:nvSpPr>
      <xdr:spPr bwMode="auto">
        <a:xfrm>
          <a:off x="1457325" y="10921998"/>
          <a:ext cx="2581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285750</xdr:colOff>
      <xdr:row>31</xdr:row>
      <xdr:rowOff>301623</xdr:rowOff>
    </xdr:from>
    <xdr:to>
      <xdr:col>12</xdr:col>
      <xdr:colOff>447675</xdr:colOff>
      <xdr:row>31</xdr:row>
      <xdr:rowOff>301623</xdr:rowOff>
    </xdr:to>
    <xdr:sp macro="" textlink="">
      <xdr:nvSpPr>
        <xdr:cNvPr id="35" name="Line 26"/>
        <xdr:cNvSpPr>
          <a:spLocks noChangeShapeType="1"/>
        </xdr:cNvSpPr>
      </xdr:nvSpPr>
      <xdr:spPr bwMode="auto">
        <a:xfrm>
          <a:off x="6438900" y="934084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280457</xdr:colOff>
      <xdr:row>31</xdr:row>
      <xdr:rowOff>301623</xdr:rowOff>
    </xdr:from>
    <xdr:to>
      <xdr:col>6</xdr:col>
      <xdr:colOff>194732</xdr:colOff>
      <xdr:row>31</xdr:row>
      <xdr:rowOff>301623</xdr:rowOff>
    </xdr:to>
    <xdr:sp macro="" textlink="">
      <xdr:nvSpPr>
        <xdr:cNvPr id="36" name="Line 26"/>
        <xdr:cNvSpPr>
          <a:spLocks noChangeShapeType="1"/>
        </xdr:cNvSpPr>
      </xdr:nvSpPr>
      <xdr:spPr bwMode="auto">
        <a:xfrm>
          <a:off x="1442507" y="9340848"/>
          <a:ext cx="2581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437032</xdr:colOff>
      <xdr:row>39</xdr:row>
      <xdr:rowOff>21167</xdr:rowOff>
    </xdr:from>
    <xdr:to>
      <xdr:col>2</xdr:col>
      <xdr:colOff>635000</xdr:colOff>
      <xdr:row>40</xdr:row>
      <xdr:rowOff>0</xdr:rowOff>
    </xdr:to>
    <xdr:sp macro="" textlink="">
      <xdr:nvSpPr>
        <xdr:cNvPr id="37" name="Rectangle 19"/>
        <xdr:cNvSpPr>
          <a:spLocks noChangeArrowheads="1"/>
        </xdr:cNvSpPr>
      </xdr:nvSpPr>
      <xdr:spPr bwMode="auto">
        <a:xfrm>
          <a:off x="837082" y="11260667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180975</xdr:colOff>
      <xdr:row>42</xdr:row>
      <xdr:rowOff>352425</xdr:rowOff>
    </xdr:from>
    <xdr:to>
      <xdr:col>12</xdr:col>
      <xdr:colOff>66674</xdr:colOff>
      <xdr:row>42</xdr:row>
      <xdr:rowOff>361950</xdr:rowOff>
    </xdr:to>
    <xdr:sp macro="" textlink="">
      <xdr:nvSpPr>
        <xdr:cNvPr id="38" name="Line 32"/>
        <xdr:cNvSpPr>
          <a:spLocks noChangeShapeType="1"/>
        </xdr:cNvSpPr>
      </xdr:nvSpPr>
      <xdr:spPr bwMode="auto">
        <a:xfrm flipV="1">
          <a:off x="6334125" y="12334875"/>
          <a:ext cx="2019299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9</xdr:row>
      <xdr:rowOff>85725</xdr:rowOff>
    </xdr:from>
    <xdr:to>
      <xdr:col>14</xdr:col>
      <xdr:colOff>142875</xdr:colOff>
      <xdr:row>10</xdr:row>
      <xdr:rowOff>76200</xdr:rowOff>
    </xdr:to>
    <xdr:sp macro="" textlink="">
      <xdr:nvSpPr>
        <xdr:cNvPr id="40" name="TextBox 39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1" name="TextBox 4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42" name="TextBox 4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3" name="TextBox 42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44" name="TextBox 43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238125</xdr:colOff>
      <xdr:row>9</xdr:row>
      <xdr:rowOff>85725</xdr:rowOff>
    </xdr:from>
    <xdr:to>
      <xdr:col>14</xdr:col>
      <xdr:colOff>142875</xdr:colOff>
      <xdr:row>10</xdr:row>
      <xdr:rowOff>76200</xdr:rowOff>
    </xdr:to>
    <xdr:sp macro="" textlink="">
      <xdr:nvSpPr>
        <xdr:cNvPr id="45" name="TextBox 44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6" name="TextBox 4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7" name="TextBox 4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5</xdr:col>
      <xdr:colOff>539750</xdr:colOff>
      <xdr:row>42</xdr:row>
      <xdr:rowOff>0</xdr:rowOff>
    </xdr:to>
    <xdr:sp macro="" textlink="">
      <xdr:nvSpPr>
        <xdr:cNvPr id="48" name="Line 21"/>
        <xdr:cNvSpPr>
          <a:spLocks noChangeShapeType="1"/>
        </xdr:cNvSpPr>
      </xdr:nvSpPr>
      <xdr:spPr bwMode="auto">
        <a:xfrm flipV="1">
          <a:off x="1162050" y="11982450"/>
          <a:ext cx="19113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10</xdr:row>
      <xdr:rowOff>47624</xdr:rowOff>
    </xdr:from>
    <xdr:to>
      <xdr:col>6</xdr:col>
      <xdr:colOff>352424</xdr:colOff>
      <xdr:row>11</xdr:row>
      <xdr:rowOff>142874</xdr:rowOff>
    </xdr:to>
    <xdr:sp macro="" textlink="">
      <xdr:nvSpPr>
        <xdr:cNvPr id="49" name="TextBox 48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0" name="TextBox 4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470648</xdr:colOff>
      <xdr:row>9</xdr:row>
      <xdr:rowOff>113239</xdr:rowOff>
    </xdr:from>
    <xdr:to>
      <xdr:col>13</xdr:col>
      <xdr:colOff>276226</xdr:colOff>
      <xdr:row>10</xdr:row>
      <xdr:rowOff>78314</xdr:rowOff>
    </xdr:to>
    <xdr:sp macro="" textlink="">
      <xdr:nvSpPr>
        <xdr:cNvPr id="51" name="TextBox 50"/>
        <xdr:cNvSpPr txBox="1"/>
      </xdr:nvSpPr>
      <xdr:spPr>
        <a:xfrm>
          <a:off x="5833223" y="2456389"/>
          <a:ext cx="326315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>
            <a:latin typeface="Arial" pitchFamily="34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2" name="TextBox 5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4" name="TextBox 5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5" name="TextBox 54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4</xdr:col>
      <xdr:colOff>427754</xdr:colOff>
      <xdr:row>9</xdr:row>
      <xdr:rowOff>44386</xdr:rowOff>
    </xdr:from>
    <xdr:to>
      <xdr:col>5</xdr:col>
      <xdr:colOff>192678</xdr:colOff>
      <xdr:row>10</xdr:row>
      <xdr:rowOff>63849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32754" y="2387536"/>
          <a:ext cx="393574" cy="371888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7" name="TextBox 5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8" name="TextBox 57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9" name="TextBox 5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0" name="TextBox 5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1" name="TextBox 6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455512</xdr:colOff>
      <xdr:row>7</xdr:row>
      <xdr:rowOff>344581</xdr:rowOff>
    </xdr:from>
    <xdr:to>
      <xdr:col>6</xdr:col>
      <xdr:colOff>582706</xdr:colOff>
      <xdr:row>7</xdr:row>
      <xdr:rowOff>348503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12</xdr:row>
      <xdr:rowOff>7285</xdr:rowOff>
    </xdr:from>
    <xdr:to>
      <xdr:col>13</xdr:col>
      <xdr:colOff>123825</xdr:colOff>
      <xdr:row>12</xdr:row>
      <xdr:rowOff>7285</xdr:rowOff>
    </xdr:to>
    <xdr:sp macro="" textlink="">
      <xdr:nvSpPr>
        <xdr:cNvPr id="63" name="Line 7"/>
        <xdr:cNvSpPr>
          <a:spLocks noChangeShapeType="1"/>
        </xdr:cNvSpPr>
      </xdr:nvSpPr>
      <xdr:spPr bwMode="auto">
        <a:xfrm>
          <a:off x="7686675" y="3407710"/>
          <a:ext cx="1257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104775</xdr:colOff>
      <xdr:row>16</xdr:row>
      <xdr:rowOff>9525</xdr:rowOff>
    </xdr:from>
    <xdr:to>
      <xdr:col>13</xdr:col>
      <xdr:colOff>1056</xdr:colOff>
      <xdr:row>16</xdr:row>
      <xdr:rowOff>14814</xdr:rowOff>
    </xdr:to>
    <xdr:sp macro="" textlink="">
      <xdr:nvSpPr>
        <xdr:cNvPr id="64" name="Line 18"/>
        <xdr:cNvSpPr>
          <a:spLocks noChangeShapeType="1"/>
        </xdr:cNvSpPr>
      </xdr:nvSpPr>
      <xdr:spPr bwMode="auto">
        <a:xfrm>
          <a:off x="5467350" y="4819650"/>
          <a:ext cx="3353856" cy="5289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10</xdr:row>
      <xdr:rowOff>47624</xdr:rowOff>
    </xdr:from>
    <xdr:to>
      <xdr:col>6</xdr:col>
      <xdr:colOff>352424</xdr:colOff>
      <xdr:row>11</xdr:row>
      <xdr:rowOff>142874</xdr:rowOff>
    </xdr:to>
    <xdr:sp macro="" textlink="">
      <xdr:nvSpPr>
        <xdr:cNvPr id="65" name="TextBox 64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6" name="TextBox 6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67" name="TextBox 66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9" name="TextBox 6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70" name="TextBox 69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1" name="TextBox 7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72" name="TextBox 7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133350</xdr:colOff>
      <xdr:row>9</xdr:row>
      <xdr:rowOff>85725</xdr:rowOff>
    </xdr:from>
    <xdr:to>
      <xdr:col>12</xdr:col>
      <xdr:colOff>19050</xdr:colOff>
      <xdr:row>10</xdr:row>
      <xdr:rowOff>76200</xdr:rowOff>
    </xdr:to>
    <xdr:sp macro="" textlink="">
      <xdr:nvSpPr>
        <xdr:cNvPr id="73" name="TextBox 72"/>
        <xdr:cNvSpPr txBox="1"/>
      </xdr:nvSpPr>
      <xdr:spPr>
        <a:xfrm>
          <a:off x="5495925" y="2428875"/>
          <a:ext cx="28098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4" name="TextBox 7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5" name="TextBox 74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737672</xdr:colOff>
      <xdr:row>17</xdr:row>
      <xdr:rowOff>1</xdr:rowOff>
    </xdr:from>
    <xdr:to>
      <xdr:col>6</xdr:col>
      <xdr:colOff>0</xdr:colOff>
      <xdr:row>17</xdr:row>
      <xdr:rowOff>6349</xdr:rowOff>
    </xdr:to>
    <xdr:sp macro="" textlink="">
      <xdr:nvSpPr>
        <xdr:cNvPr id="76" name="Line 13"/>
        <xdr:cNvSpPr>
          <a:spLocks noChangeShapeType="1"/>
        </xdr:cNvSpPr>
      </xdr:nvSpPr>
      <xdr:spPr bwMode="auto">
        <a:xfrm flipV="1">
          <a:off x="1899722" y="5162551"/>
          <a:ext cx="1929328" cy="6348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114301</xdr:colOff>
      <xdr:row>17</xdr:row>
      <xdr:rowOff>342900</xdr:rowOff>
    </xdr:from>
    <xdr:to>
      <xdr:col>12</xdr:col>
      <xdr:colOff>368366</xdr:colOff>
      <xdr:row>18</xdr:row>
      <xdr:rowOff>14816</xdr:rowOff>
    </xdr:to>
    <xdr:sp macro="" textlink="">
      <xdr:nvSpPr>
        <xdr:cNvPr id="77" name="Line 18"/>
        <xdr:cNvSpPr>
          <a:spLocks noChangeShapeType="1"/>
        </xdr:cNvSpPr>
      </xdr:nvSpPr>
      <xdr:spPr bwMode="auto">
        <a:xfrm>
          <a:off x="5476876" y="5505450"/>
          <a:ext cx="3178240" cy="243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12</xdr:col>
      <xdr:colOff>0</xdr:colOff>
      <xdr:row>42</xdr:row>
      <xdr:rowOff>0</xdr:rowOff>
    </xdr:to>
    <xdr:sp macro="" textlink="">
      <xdr:nvSpPr>
        <xdr:cNvPr id="78" name="Line 21"/>
        <xdr:cNvSpPr>
          <a:spLocks noChangeShapeType="1"/>
        </xdr:cNvSpPr>
      </xdr:nvSpPr>
      <xdr:spPr bwMode="auto">
        <a:xfrm flipV="1">
          <a:off x="6153150" y="11982450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490253</xdr:colOff>
      <xdr:row>7</xdr:row>
      <xdr:rowOff>344332</xdr:rowOff>
    </xdr:from>
    <xdr:to>
      <xdr:col>13</xdr:col>
      <xdr:colOff>1123</xdr:colOff>
      <xdr:row>7</xdr:row>
      <xdr:rowOff>348254</xdr:rowOff>
    </xdr:to>
    <xdr:sp macro="" textlink="">
      <xdr:nvSpPr>
        <xdr:cNvPr id="79" name="Line 1"/>
        <xdr:cNvSpPr>
          <a:spLocks noChangeShapeType="1"/>
        </xdr:cNvSpPr>
      </xdr:nvSpPr>
      <xdr:spPr bwMode="auto">
        <a:xfrm flipV="1">
          <a:off x="5852828" y="1982632"/>
          <a:ext cx="2968445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486895</xdr:colOff>
      <xdr:row>9</xdr:row>
      <xdr:rowOff>114300</xdr:rowOff>
    </xdr:from>
    <xdr:to>
      <xdr:col>5</xdr:col>
      <xdr:colOff>123825</xdr:colOff>
      <xdr:row>9</xdr:row>
      <xdr:rowOff>337858</xdr:rowOff>
    </xdr:to>
    <xdr:sp macro="" textlink="">
      <xdr:nvSpPr>
        <xdr:cNvPr id="80" name="Rectangle 29"/>
        <xdr:cNvSpPr>
          <a:spLocks noChangeArrowheads="1"/>
        </xdr:cNvSpPr>
      </xdr:nvSpPr>
      <xdr:spPr bwMode="auto">
        <a:xfrm>
          <a:off x="2391895" y="2457450"/>
          <a:ext cx="265580" cy="2235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13</xdr:row>
      <xdr:rowOff>342900</xdr:rowOff>
    </xdr:from>
    <xdr:to>
      <xdr:col>12</xdr:col>
      <xdr:colOff>336177</xdr:colOff>
      <xdr:row>14</xdr:row>
      <xdr:rowOff>11206</xdr:rowOff>
    </xdr:to>
    <xdr:sp macro="" textlink="">
      <xdr:nvSpPr>
        <xdr:cNvPr id="81" name="Line 10"/>
        <xdr:cNvSpPr>
          <a:spLocks noChangeShapeType="1"/>
        </xdr:cNvSpPr>
      </xdr:nvSpPr>
      <xdr:spPr bwMode="auto">
        <a:xfrm>
          <a:off x="5505450" y="4095750"/>
          <a:ext cx="3117477" cy="2073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123764</xdr:colOff>
      <xdr:row>39</xdr:row>
      <xdr:rowOff>25401</xdr:rowOff>
    </xdr:from>
    <xdr:to>
      <xdr:col>5</xdr:col>
      <xdr:colOff>321732</xdr:colOff>
      <xdr:row>40</xdr:row>
      <xdr:rowOff>4234</xdr:rowOff>
    </xdr:to>
    <xdr:sp macro="" textlink="">
      <xdr:nvSpPr>
        <xdr:cNvPr id="82" name="Rectangle 19"/>
        <xdr:cNvSpPr>
          <a:spLocks noChangeArrowheads="1"/>
        </xdr:cNvSpPr>
      </xdr:nvSpPr>
      <xdr:spPr bwMode="auto">
        <a:xfrm>
          <a:off x="2657414" y="11264901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861482</xdr:colOff>
      <xdr:row>42</xdr:row>
      <xdr:rowOff>10583</xdr:rowOff>
    </xdr:from>
    <xdr:to>
      <xdr:col>6</xdr:col>
      <xdr:colOff>1079499</xdr:colOff>
      <xdr:row>42</xdr:row>
      <xdr:rowOff>14816</xdr:rowOff>
    </xdr:to>
    <xdr:sp macro="" textlink="">
      <xdr:nvSpPr>
        <xdr:cNvPr id="83" name="Line 21"/>
        <xdr:cNvSpPr>
          <a:spLocks noChangeShapeType="1"/>
        </xdr:cNvSpPr>
      </xdr:nvSpPr>
      <xdr:spPr bwMode="auto">
        <a:xfrm flipV="1">
          <a:off x="3395132" y="11993033"/>
          <a:ext cx="151341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58148</xdr:colOff>
      <xdr:row>39</xdr:row>
      <xdr:rowOff>23285</xdr:rowOff>
    </xdr:from>
    <xdr:to>
      <xdr:col>9</xdr:col>
      <xdr:colOff>256116</xdr:colOff>
      <xdr:row>40</xdr:row>
      <xdr:rowOff>2118</xdr:rowOff>
    </xdr:to>
    <xdr:sp macro="" textlink="">
      <xdr:nvSpPr>
        <xdr:cNvPr id="84" name="Rectangle 19"/>
        <xdr:cNvSpPr>
          <a:spLocks noChangeArrowheads="1"/>
        </xdr:cNvSpPr>
      </xdr:nvSpPr>
      <xdr:spPr bwMode="auto">
        <a:xfrm>
          <a:off x="6211298" y="11262785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576730</xdr:colOff>
      <xdr:row>39</xdr:row>
      <xdr:rowOff>23284</xdr:rowOff>
    </xdr:from>
    <xdr:to>
      <xdr:col>11</xdr:col>
      <xdr:colOff>118532</xdr:colOff>
      <xdr:row>40</xdr:row>
      <xdr:rowOff>2117</xdr:rowOff>
    </xdr:to>
    <xdr:sp macro="" textlink="">
      <xdr:nvSpPr>
        <xdr:cNvPr id="85" name="Rectangle 19"/>
        <xdr:cNvSpPr>
          <a:spLocks noChangeArrowheads="1"/>
        </xdr:cNvSpPr>
      </xdr:nvSpPr>
      <xdr:spPr bwMode="auto">
        <a:xfrm>
          <a:off x="7434730" y="11262784"/>
          <a:ext cx="294277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455069</xdr:colOff>
      <xdr:row>9</xdr:row>
      <xdr:rowOff>116413</xdr:rowOff>
    </xdr:from>
    <xdr:to>
      <xdr:col>2</xdr:col>
      <xdr:colOff>704850</xdr:colOff>
      <xdr:row>9</xdr:row>
      <xdr:rowOff>333375</xdr:rowOff>
    </xdr:to>
    <xdr:sp macro="" textlink="">
      <xdr:nvSpPr>
        <xdr:cNvPr id="86" name="Rectangle 29"/>
        <xdr:cNvSpPr>
          <a:spLocks noChangeArrowheads="1"/>
        </xdr:cNvSpPr>
      </xdr:nvSpPr>
      <xdr:spPr bwMode="auto">
        <a:xfrm>
          <a:off x="855119" y="2459563"/>
          <a:ext cx="249781" cy="21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714375</xdr:colOff>
      <xdr:row>14</xdr:row>
      <xdr:rowOff>342899</xdr:rowOff>
    </xdr:from>
    <xdr:to>
      <xdr:col>6</xdr:col>
      <xdr:colOff>19050</xdr:colOff>
      <xdr:row>15</xdr:row>
      <xdr:rowOff>0</xdr:rowOff>
    </xdr:to>
    <xdr:sp macro="" textlink="">
      <xdr:nvSpPr>
        <xdr:cNvPr id="87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88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89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419100</xdr:colOff>
      <xdr:row>42</xdr:row>
      <xdr:rowOff>0</xdr:rowOff>
    </xdr:from>
    <xdr:to>
      <xdr:col>14</xdr:col>
      <xdr:colOff>17992</xdr:colOff>
      <xdr:row>42</xdr:row>
      <xdr:rowOff>4233</xdr:rowOff>
    </xdr:to>
    <xdr:sp macro="" textlink="">
      <xdr:nvSpPr>
        <xdr:cNvPr id="90" name="Line 21"/>
        <xdr:cNvSpPr>
          <a:spLocks noChangeShapeType="1"/>
        </xdr:cNvSpPr>
      </xdr:nvSpPr>
      <xdr:spPr bwMode="auto">
        <a:xfrm flipV="1">
          <a:off x="8029575" y="11982450"/>
          <a:ext cx="136101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91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171449</xdr:colOff>
      <xdr:row>14</xdr:row>
      <xdr:rowOff>348503</xdr:rowOff>
    </xdr:from>
    <xdr:to>
      <xdr:col>12</xdr:col>
      <xdr:colOff>495299</xdr:colOff>
      <xdr:row>15</xdr:row>
      <xdr:rowOff>9525</xdr:rowOff>
    </xdr:to>
    <xdr:sp macro="" textlink="">
      <xdr:nvSpPr>
        <xdr:cNvPr id="92" name="Line 6"/>
        <xdr:cNvSpPr>
          <a:spLocks noChangeShapeType="1"/>
        </xdr:cNvSpPr>
      </xdr:nvSpPr>
      <xdr:spPr bwMode="auto">
        <a:xfrm>
          <a:off x="5534024" y="4453778"/>
          <a:ext cx="3248025" cy="1344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466726</xdr:colOff>
      <xdr:row>9</xdr:row>
      <xdr:rowOff>66676</xdr:rowOff>
    </xdr:from>
    <xdr:to>
      <xdr:col>2</xdr:col>
      <xdr:colOff>676273</xdr:colOff>
      <xdr:row>9</xdr:row>
      <xdr:rowOff>295278</xdr:rowOff>
    </xdr:to>
    <xdr:cxnSp macro="">
      <xdr:nvCxnSpPr>
        <xdr:cNvPr id="93" name="Straight Connector 92"/>
        <xdr:cNvCxnSpPr/>
      </xdr:nvCxnSpPr>
      <xdr:spPr>
        <a:xfrm rot="5400000" flipH="1" flipV="1">
          <a:off x="857249" y="2419353"/>
          <a:ext cx="228602" cy="2095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13</xdr:row>
      <xdr:rowOff>0</xdr:rowOff>
    </xdr:from>
    <xdr:to>
      <xdr:col>6</xdr:col>
      <xdr:colOff>25773</xdr:colOff>
      <xdr:row>13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1847850" y="3752850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455512</xdr:colOff>
      <xdr:row>7</xdr:row>
      <xdr:rowOff>344581</xdr:rowOff>
    </xdr:from>
    <xdr:to>
      <xdr:col>6</xdr:col>
      <xdr:colOff>582706</xdr:colOff>
      <xdr:row>7</xdr:row>
      <xdr:rowOff>348503</xdr:rowOff>
    </xdr:to>
    <xdr:sp macro="" textlink="">
      <xdr:nvSpPr>
        <xdr:cNvPr id="95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cruitment\18.&#3626;&#3633;&#3597;&#3597;&#3634;&#3592;&#3657;&#3634;&#3591;&#3591;&#3634;&#3609;\&#3626;&#3633;&#3597;&#3597;&#3634;&#3592;&#3657;&#3634;&#3591;&#3614;&#3609;&#3633;&#3585;&#3591;&#3634;&#3609;%20(&#3611;&#3633;&#3592;&#3592;&#3640;&#3610;&#3633;&#3609;%20)\File&#3586;&#3657;&#3629;&#3617;&#3641;&#3621;&#3626;&#3635;&#3627;&#3619;&#3633;&#3610;&#3607;&#3635;&#3626;&#3633;&#3597;&#3597;&#3634;&#3592;&#3657;&#3634;&#3591;&#3591;&#3634;&#3609;\&#3626;&#3633;&#3597;&#3597;&#3634;&#3592;&#3657;&#3634;&#3591;&#3611;&#3619;&#3632;&#3592;&#3635;\&#3586;&#3657;&#3629;&#3617;&#3641;&#3621;&#3626;&#3635;&#3627;&#3619;&#3633;&#3610;&#3585;&#3634;&#3619;&#3626;&#3633;&#3597;&#3597;&#3634;&#3592;&#3657;&#3634;&#3591;&#3591;&#3634;&#3609;%20&#3611;&#3619;&#3632;&#3592;&#3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2"/>
      <sheetName val="Sheet3"/>
    </sheetNames>
    <sheetDataSet>
      <sheetData sheetId="0">
        <row r="1"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B2" t="str">
            <v>เลขที่บัตรประชาชน</v>
          </cell>
          <cell r="C2" t="str">
            <v>ชื่อ - นามกุล</v>
          </cell>
          <cell r="D2" t="str">
            <v>ตำแหน่ง</v>
          </cell>
          <cell r="E2">
            <v>0</v>
          </cell>
          <cell r="F2" t="str">
            <v>บริษัท</v>
          </cell>
          <cell r="G2" t="str">
            <v>แผนก</v>
          </cell>
          <cell r="H2" t="str">
            <v>ฝ่าย</v>
          </cell>
          <cell r="I2" t="str">
            <v>สายงาน</v>
          </cell>
          <cell r="J2" t="str">
            <v>วันเริ่มงาน</v>
          </cell>
          <cell r="K2" t="str">
            <v>ระยะเวลาทดลองงาน</v>
          </cell>
          <cell r="M2" t="str">
            <v>ผู้บังคับบัญชาโดยตรง</v>
          </cell>
          <cell r="N2" t="str">
            <v>เงินเดือน</v>
          </cell>
          <cell r="O2" t="str">
            <v>ค่าตำแหน่ง</v>
          </cell>
          <cell r="P2" t="str">
            <v>ค่าโทรศัพท์</v>
          </cell>
          <cell r="Q2" t="str">
            <v>ค่าน้ำมัน</v>
          </cell>
          <cell r="R2" t="str">
            <v>คอมพิวเตอร์</v>
          </cell>
          <cell r="S2" t="str">
            <v>วันทำงาน</v>
          </cell>
          <cell r="T2" t="str">
            <v>เวลาทำงาน</v>
          </cell>
          <cell r="U2" t="str">
            <v>พนักงาน</v>
          </cell>
          <cell r="V2" t="str">
            <v>ผู้มีอำนาจลงนาม</v>
          </cell>
          <cell r="W2" t="str">
            <v>พยาน 1</v>
          </cell>
          <cell r="X2" t="str">
            <v>พยาน 2</v>
          </cell>
          <cell r="Y2" t="str">
            <v>เงินเดือน</v>
          </cell>
          <cell r="Z2" t="str">
            <v>อื่นๆ /ผลทดลองงาน</v>
          </cell>
        </row>
        <row r="3">
          <cell r="B3">
            <v>0</v>
          </cell>
          <cell r="C3">
            <v>0</v>
          </cell>
          <cell r="D3">
            <v>0</v>
          </cell>
          <cell r="E3" t="str">
            <v>ระดับ</v>
          </cell>
          <cell r="F3" t="str">
            <v>บริษัท</v>
          </cell>
          <cell r="G3">
            <v>0</v>
          </cell>
          <cell r="K3" t="str">
            <v>เริ่ม</v>
          </cell>
          <cell r="L3" t="str">
            <v>สิ้นสุด</v>
          </cell>
          <cell r="S3" t="str">
            <v>สัปดาห์</v>
          </cell>
          <cell r="T3" t="str">
            <v>ชม./วัน</v>
          </cell>
        </row>
        <row r="4">
          <cell r="B4" t="str">
            <v>1102200560953</v>
          </cell>
          <cell r="C4" t="str">
            <v>นางสาววรนิษฐา  พุ่มหรดี</v>
          </cell>
          <cell r="D4" t="str">
            <v>เจ้าหน้าที่ธุรการ</v>
          </cell>
          <cell r="E4">
            <v>0</v>
          </cell>
          <cell r="F4">
            <v>0</v>
          </cell>
          <cell r="G4" t="str">
            <v>ขายบริหารอาคาร</v>
          </cell>
          <cell r="H4" t="str">
            <v>ขายบริหารอาคาร</v>
          </cell>
          <cell r="I4" t="str">
            <v xml:space="preserve">บริหารทรัพย์สินให้เช่าและธุรกิจให้บริการ </v>
          </cell>
          <cell r="J4">
            <v>241549</v>
          </cell>
          <cell r="K4">
            <v>241549</v>
          </cell>
          <cell r="L4">
            <v>241668</v>
          </cell>
          <cell r="M4" t="str">
            <v>นายอธิภัทร์  เสนีวงศ์ ณอยุธยา</v>
          </cell>
          <cell r="N4">
            <v>15000</v>
          </cell>
          <cell r="U4" t="str">
            <v>นางสาววรนิษฐา  พุ่มหรดี</v>
          </cell>
          <cell r="V4" t="str">
            <v>นางรัชนี  สุวรรณรัฐภูมิ</v>
          </cell>
          <cell r="W4" t="str">
            <v>นางสาวสกุณา  ตันเสถียร</v>
          </cell>
          <cell r="X4" t="str">
            <v>นายอธิภัทร์  เสนีวงศ์ ณอยุธยา</v>
          </cell>
          <cell r="Y4" t="str">
            <v>หนึ่งหมื่นห้าพันบาทถ้วน</v>
          </cell>
        </row>
        <row r="5">
          <cell r="B5">
            <v>0</v>
          </cell>
          <cell r="C5" t="str">
            <v>นางสาวฉัตรสุวีย์  โพธิ์สีดี</v>
          </cell>
          <cell r="D5" t="str">
            <v>เจ้าหน้าที่สรรหาอาวุโส</v>
          </cell>
          <cell r="E5">
            <v>0</v>
          </cell>
          <cell r="F5">
            <v>0</v>
          </cell>
          <cell r="G5" t="str">
            <v>สรรหา</v>
          </cell>
          <cell r="H5" t="str">
            <v>บริหารทรัพยากรบุคคล</v>
          </cell>
          <cell r="I5" t="str">
            <v>สนับสนุนการบริหาร</v>
          </cell>
          <cell r="J5">
            <v>241549</v>
          </cell>
          <cell r="K5">
            <v>241549</v>
          </cell>
          <cell r="L5">
            <v>241668</v>
          </cell>
          <cell r="M5" t="str">
            <v>นางสาวสกุณา  ตันเสถียร</v>
          </cell>
          <cell r="U5" t="str">
            <v>นางสาวฉัตรสุวีย์  โพธิ์สีดี</v>
          </cell>
          <cell r="V5" t="str">
            <v>นางรัชนี  สุวรรณรัฐภูมิ</v>
          </cell>
          <cell r="W5" t="str">
            <v>นางสาวสกุณา  ตันเสถียร</v>
          </cell>
          <cell r="X5" t="str">
            <v>นางสาวสกุณา  ตันเสถียร</v>
          </cell>
          <cell r="Y5" t="str">
            <v>ศูนย์บาทถ้วน</v>
          </cell>
        </row>
        <row r="6">
          <cell r="B6" t="str">
            <v>1860400055075</v>
          </cell>
          <cell r="C6" t="str">
            <v>นายอนุรักษ์  วัฒนปกรณ์</v>
          </cell>
          <cell r="D6" t="str">
            <v>เจ้าหน้าที่สรรหา</v>
          </cell>
          <cell r="E6">
            <v>0</v>
          </cell>
          <cell r="F6">
            <v>0</v>
          </cell>
          <cell r="G6" t="str">
            <v>สรรหาและฝึกอบรม</v>
          </cell>
          <cell r="H6" t="str">
            <v>ธุรกิจบริการรักษาความปลอดภัย</v>
          </cell>
          <cell r="I6" t="str">
            <v xml:space="preserve">บริหารทรัพย์สินให้เช่าและธุรกิจให้บริการ </v>
          </cell>
          <cell r="J6">
            <v>241555</v>
          </cell>
          <cell r="K6">
            <v>241555</v>
          </cell>
          <cell r="L6">
            <v>241674</v>
          </cell>
          <cell r="M6" t="str">
            <v>นายวิรัตน์  ศรีมี</v>
          </cell>
          <cell r="N6">
            <v>15000</v>
          </cell>
          <cell r="O6">
            <v>4000</v>
          </cell>
          <cell r="U6" t="str">
            <v>นายอนุรักษ์  วัฒนปกรณ์</v>
          </cell>
          <cell r="V6" t="str">
            <v>นางรัชนี  สุวรรณรัฐภูมิ</v>
          </cell>
          <cell r="W6" t="str">
            <v>นางสาวสกุณา  ตันเสถียร</v>
          </cell>
          <cell r="X6" t="str">
            <v>นายวิรัตน์  ศรีมี</v>
          </cell>
          <cell r="Y6" t="str">
            <v>หนึ่งหมื่นห้าพันบาทถ้วน</v>
          </cell>
        </row>
        <row r="7">
          <cell r="B7" t="str">
            <v>3209700143051</v>
          </cell>
          <cell r="C7" t="str">
            <v>นายสุชาติ  ดาวโคกสูง</v>
          </cell>
          <cell r="D7" t="str">
            <v>เจ้าหน้าที่สายตรวจ</v>
          </cell>
          <cell r="E7">
            <v>0</v>
          </cell>
          <cell r="F7">
            <v>0</v>
          </cell>
          <cell r="G7" t="str">
            <v>ปฏิบัติการโซน</v>
          </cell>
          <cell r="H7" t="str">
            <v>ธุรกิจบริการรักษาความปลอดภัย</v>
          </cell>
          <cell r="I7" t="str">
            <v xml:space="preserve">บริหารทรัพย์สินให้เช่าและธุรกิจให้บริการ </v>
          </cell>
          <cell r="J7">
            <v>241557</v>
          </cell>
          <cell r="K7">
            <v>241557</v>
          </cell>
          <cell r="L7">
            <v>241676</v>
          </cell>
          <cell r="M7" t="str">
            <v>นายฐาปนา  ศิริรักษ์</v>
          </cell>
          <cell r="N7">
            <v>15000</v>
          </cell>
          <cell r="O7">
            <v>4000</v>
          </cell>
          <cell r="P7">
            <v>1000</v>
          </cell>
          <cell r="Q7">
            <v>2500</v>
          </cell>
          <cell r="U7" t="str">
            <v>นายสุชาติ  ดาวโคกสูง</v>
          </cell>
          <cell r="V7" t="str">
            <v>นางรัชนี  สุวรรณรัฐภูมิ</v>
          </cell>
          <cell r="W7" t="str">
            <v>นางสาวสกุณา  ตันเสถียร</v>
          </cell>
          <cell r="X7" t="str">
            <v>นายฐาปนา  ศิริรักษ์</v>
          </cell>
          <cell r="Y7" t="str">
            <v>หนึ่งหมื่นห้าพันบาทถ้วน</v>
          </cell>
        </row>
        <row r="8">
          <cell r="B8" t="str">
            <v>3100501893702</v>
          </cell>
          <cell r="C8" t="str">
            <v>นายอภิวัฒน์  แสงนิล</v>
          </cell>
          <cell r="D8" t="str">
            <v>เจ้าหน้าที่สายตรวจ</v>
          </cell>
          <cell r="E8">
            <v>0</v>
          </cell>
          <cell r="F8">
            <v>0</v>
          </cell>
          <cell r="G8" t="str">
            <v>ปฏิบัติการโซน</v>
          </cell>
          <cell r="H8" t="str">
            <v>ธุรกิจบริการรักษาความปลอดภัย</v>
          </cell>
          <cell r="I8" t="str">
            <v xml:space="preserve">บริหารทรัพย์สินให้เช่าและธุรกิจให้บริการ </v>
          </cell>
          <cell r="J8">
            <v>241557</v>
          </cell>
          <cell r="K8">
            <v>241557</v>
          </cell>
          <cell r="L8">
            <v>241676</v>
          </cell>
          <cell r="M8" t="str">
            <v>นายฐาปนา  ศิริรักษ์</v>
          </cell>
          <cell r="N8">
            <v>15000</v>
          </cell>
          <cell r="O8">
            <v>4000</v>
          </cell>
          <cell r="P8">
            <v>1000</v>
          </cell>
          <cell r="Q8">
            <v>2500</v>
          </cell>
          <cell r="U8" t="str">
            <v>นายอภิวัฒน์  แสงนิล</v>
          </cell>
          <cell r="V8" t="str">
            <v>นางรัชนี  สุวรรณรัฐภูมิ</v>
          </cell>
          <cell r="W8" t="str">
            <v>นางสาวสกุณา  ตันเสถียร</v>
          </cell>
          <cell r="X8" t="str">
            <v>นายฐาปนา  ศิริรักษ์</v>
          </cell>
          <cell r="Y8" t="str">
            <v>หนึ่งหมื่นห้าพันบาทถ้วน</v>
          </cell>
        </row>
        <row r="9">
          <cell r="B9" t="str">
            <v>3149700040295</v>
          </cell>
          <cell r="C9" t="str">
            <v>นายวรวุฒิ  กุลวิมล</v>
          </cell>
          <cell r="D9" t="str">
            <v>ผู้จัดการปฏิบัติการ 1</v>
          </cell>
          <cell r="E9">
            <v>0</v>
          </cell>
          <cell r="F9">
            <v>0</v>
          </cell>
          <cell r="G9" t="str">
            <v>บริหารระบบวิศวกรรมอาคาร</v>
          </cell>
          <cell r="H9" t="str">
            <v>บริหารทรัพยากรอาคาร</v>
          </cell>
          <cell r="I9" t="str">
            <v xml:space="preserve">บริหารทรัพย์สินให้เช่าและธุรกิจให้บริการ </v>
          </cell>
          <cell r="J9">
            <v>241583</v>
          </cell>
          <cell r="K9">
            <v>241583</v>
          </cell>
          <cell r="L9">
            <v>241702</v>
          </cell>
          <cell r="M9" t="str">
            <v>นายชิติภัทร  บุญคุณ</v>
          </cell>
          <cell r="N9">
            <v>35000</v>
          </cell>
          <cell r="O9">
            <v>200</v>
          </cell>
          <cell r="P9">
            <v>1000</v>
          </cell>
          <cell r="Q9">
            <v>2000</v>
          </cell>
          <cell r="S9">
            <v>6</v>
          </cell>
          <cell r="T9">
            <v>8</v>
          </cell>
          <cell r="U9" t="str">
            <v>นายวรวุฒิ  กุลวิมล</v>
          </cell>
          <cell r="V9" t="str">
            <v>นางรัชนี  สุวรรณรัฐภูมิ</v>
          </cell>
          <cell r="W9" t="str">
            <v>นางสาวสกุณา  ตันเสถียร</v>
          </cell>
          <cell r="X9" t="str">
            <v>นายชิติภัทร  บุญคุณ</v>
          </cell>
          <cell r="Y9" t="str">
            <v>สามหมื่นห้าพันบาทถ้วน</v>
          </cell>
        </row>
        <row r="10">
          <cell r="B10" t="str">
            <v>3120100665971</v>
          </cell>
          <cell r="C10" t="str">
            <v>นางสาวกนกพร  พรพงษ์กุล</v>
          </cell>
          <cell r="D10" t="str">
            <v>ผู้จัดการพื้นที่ 2</v>
          </cell>
          <cell r="E10">
            <v>0</v>
          </cell>
          <cell r="F10">
            <v>0</v>
          </cell>
          <cell r="G10" t="str">
            <v>บริหารอาคาร</v>
          </cell>
          <cell r="H10" t="str">
            <v>บริหารทรัพยากรอาคาร</v>
          </cell>
          <cell r="I10" t="str">
            <v xml:space="preserve">บริหารทรัพย์สินให้เช่าและธุรกิจให้บริการ </v>
          </cell>
          <cell r="J10">
            <v>241611</v>
          </cell>
          <cell r="K10">
            <v>241611</v>
          </cell>
          <cell r="L10">
            <v>241730</v>
          </cell>
          <cell r="M10" t="str">
            <v>นายชิติภัทร  บุญคุณ</v>
          </cell>
          <cell r="N10">
            <v>34000</v>
          </cell>
          <cell r="O10">
            <v>200</v>
          </cell>
          <cell r="P10">
            <v>1000</v>
          </cell>
          <cell r="Q10">
            <v>2000</v>
          </cell>
          <cell r="S10">
            <v>6</v>
          </cell>
          <cell r="T10">
            <v>8</v>
          </cell>
          <cell r="U10" t="str">
            <v>นางสาวกนกพร  พรพงษ์กุล</v>
          </cell>
          <cell r="V10" t="str">
            <v>นางรัชนี  สุวรรณรัฐภูมิ</v>
          </cell>
          <cell r="W10" t="str">
            <v>นางสาวสกุณา  ตันเสถียร</v>
          </cell>
          <cell r="X10" t="str">
            <v>นายชิติภัทร  บุญคุณ</v>
          </cell>
          <cell r="Y10" t="str">
            <v>สามหมื่นสี่พันบาทถ้วน</v>
          </cell>
        </row>
        <row r="11">
          <cell r="B11" t="str">
            <v>1909800446851</v>
          </cell>
          <cell r="C11" t="str">
            <v>นางสาวมนัสชนก  ตาดำ</v>
          </cell>
          <cell r="D11" t="str">
            <v>เจ้าหน้าที่ขาย</v>
          </cell>
          <cell r="E11">
            <v>0</v>
          </cell>
          <cell r="F11">
            <v>0</v>
          </cell>
          <cell r="G11" t="str">
            <v>ขายบริหารอาคาร</v>
          </cell>
          <cell r="H11" t="str">
            <v>ขายบริหารอาคาร</v>
          </cell>
          <cell r="I11" t="str">
            <v xml:space="preserve">บริหารทรัพย์สินให้เช่าและธุรกิจให้บริการ </v>
          </cell>
          <cell r="J11">
            <v>241562</v>
          </cell>
          <cell r="K11">
            <v>241562</v>
          </cell>
          <cell r="L11">
            <v>241681</v>
          </cell>
          <cell r="M11" t="str">
            <v>นายอธิภัทร์  เสนีวงศ์ ณอยุธยา</v>
          </cell>
          <cell r="N11">
            <v>18000</v>
          </cell>
          <cell r="O11">
            <v>200</v>
          </cell>
          <cell r="P11">
            <v>1</v>
          </cell>
          <cell r="R11">
            <v>1</v>
          </cell>
          <cell r="S11">
            <v>5</v>
          </cell>
          <cell r="T11">
            <v>8</v>
          </cell>
          <cell r="U11" t="str">
            <v>นางสาวมนัสชนก  ตาดำ</v>
          </cell>
          <cell r="V11" t="str">
            <v>นางรัชนี  สุวรรณรัฐภูมิ</v>
          </cell>
          <cell r="W11" t="str">
            <v>นางสาวสกุณา  ตันเสถียร</v>
          </cell>
          <cell r="X11" t="str">
            <v>นายอธิภัทร์  เสนีวงศ์ ณอยุธยา</v>
          </cell>
          <cell r="Y11" t="str">
            <v>หนึ่งหมื่นแปดพันบาทถ้วน</v>
          </cell>
        </row>
        <row r="12">
          <cell r="B12" t="str">
            <v>1129700140152</v>
          </cell>
          <cell r="C12" t="str">
            <v>นายถนอมพงษ์  มาตรา</v>
          </cell>
          <cell r="D12" t="str">
            <v>ช่างเทคนิค</v>
          </cell>
          <cell r="E12">
            <v>0</v>
          </cell>
          <cell r="F12">
            <v>0</v>
          </cell>
          <cell r="G12" t="str">
            <v>บริหารระบบวิศวกรรมอาคาร</v>
          </cell>
          <cell r="H12" t="str">
            <v>บริหารทรัพยากรอาคาร</v>
          </cell>
          <cell r="I12" t="str">
            <v xml:space="preserve">บริหารทรัพย์สินให้เช่าและธุรกิจให้บริการ </v>
          </cell>
          <cell r="J12">
            <v>241564</v>
          </cell>
          <cell r="K12">
            <v>241564</v>
          </cell>
          <cell r="L12">
            <v>241683</v>
          </cell>
          <cell r="M12" t="str">
            <v>นายชิติภัทร  บุญคุณ</v>
          </cell>
          <cell r="N12">
            <v>10500</v>
          </cell>
          <cell r="S12">
            <v>6</v>
          </cell>
          <cell r="T12">
            <v>8</v>
          </cell>
          <cell r="U12" t="str">
            <v>นายถนอมพงษ์  มาตรา</v>
          </cell>
          <cell r="V12" t="str">
            <v>นางรัชนี  สุวรรณรัฐภูมิ</v>
          </cell>
          <cell r="W12" t="str">
            <v>นางสาวสกุณา  ตันเสถียร</v>
          </cell>
          <cell r="X12" t="str">
            <v>นายชิติภัทร  บุญคุณ</v>
          </cell>
          <cell r="Y12" t="str">
            <v>หนึ่งหมื่นห้าร้อยบาทถ้วน</v>
          </cell>
        </row>
        <row r="13">
          <cell r="B13" t="str">
            <v>3100901280911</v>
          </cell>
          <cell r="C13" t="str">
            <v>นางสาวกุสุมาวดี  ต้นสุข</v>
          </cell>
          <cell r="D13" t="str">
            <v>แม่บ้าน</v>
          </cell>
          <cell r="E13">
            <v>0</v>
          </cell>
          <cell r="F13">
            <v>0</v>
          </cell>
          <cell r="G13" t="str">
            <v>ธุรการ</v>
          </cell>
          <cell r="H13" t="str">
            <v>ธุรการและทรัพย์สิน</v>
          </cell>
          <cell r="I13" t="str">
            <v>สนับสนุนการบริหาร</v>
          </cell>
          <cell r="J13">
            <v>241569</v>
          </cell>
          <cell r="K13">
            <v>241569</v>
          </cell>
          <cell r="L13">
            <v>241688</v>
          </cell>
          <cell r="M13" t="str">
            <v>นางสาวคนางค์  รักสัตย์</v>
          </cell>
          <cell r="N13">
            <v>9750</v>
          </cell>
          <cell r="S13">
            <v>6</v>
          </cell>
          <cell r="T13">
            <v>8</v>
          </cell>
          <cell r="U13" t="str">
            <v>นางสาวกุสุมาวดี  ต้นสุข</v>
          </cell>
          <cell r="V13" t="str">
            <v>นางรัชนี  สุวรรณรัฐภูมิ</v>
          </cell>
          <cell r="W13" t="str">
            <v>นางสาวสกุณา  ตันเสถียร</v>
          </cell>
          <cell r="X13" t="str">
            <v>นางสาวคนางค์  รักสัตย์</v>
          </cell>
          <cell r="Y13" t="str">
            <v>เก้าพันเจ็ดร้อยห้าสิบบาทถ้วน</v>
          </cell>
        </row>
        <row r="14">
          <cell r="B14" t="str">
            <v>1729800151909</v>
          </cell>
          <cell r="C14" t="str">
            <v>นางสาวรุ้งตะวัน  คล้ายสีทอง</v>
          </cell>
          <cell r="D14" t="str">
            <v xml:space="preserve">พนักงานทำ ความสะอาด    </v>
          </cell>
          <cell r="E14">
            <v>0</v>
          </cell>
          <cell r="F14">
            <v>0</v>
          </cell>
          <cell r="G14" t="str">
            <v xml:space="preserve"> -</v>
          </cell>
          <cell r="H14" t="str">
            <v>บริหารห้องเช่า</v>
          </cell>
          <cell r="I14" t="str">
            <v xml:space="preserve">บริหารทรัพย์สินให้เช่าและธุรกิจให้บริการ </v>
          </cell>
          <cell r="J14">
            <v>241569</v>
          </cell>
          <cell r="K14">
            <v>241569</v>
          </cell>
          <cell r="L14">
            <v>241688</v>
          </cell>
          <cell r="M14" t="str">
            <v>นางรุ่งทิพย์  ขำมณี</v>
          </cell>
          <cell r="N14">
            <v>9750</v>
          </cell>
          <cell r="S14">
            <v>6</v>
          </cell>
          <cell r="T14">
            <v>8</v>
          </cell>
          <cell r="U14" t="str">
            <v>นางสาวรุ้งตะวัน  คล้ายสีทอง</v>
          </cell>
          <cell r="V14" t="str">
            <v>นางรัชนี  สุวรรณรัฐภูมิ</v>
          </cell>
          <cell r="W14" t="str">
            <v>นางสาวสกุณา  ตันเสถียร</v>
          </cell>
          <cell r="X14" t="str">
            <v>นางรุ่งทิพย์  ขำมณี</v>
          </cell>
          <cell r="Y14" t="str">
            <v>เก้าพันเจ็ดร้อยห้าสิบบาทถ้วน</v>
          </cell>
        </row>
        <row r="15">
          <cell r="B15" t="str">
            <v>1102700051421</v>
          </cell>
          <cell r="C15" t="str">
            <v>นายรณชัย  โสนมิตร</v>
          </cell>
          <cell r="D15" t="str">
            <v>ช่างเทคนิค</v>
          </cell>
          <cell r="E15">
            <v>0</v>
          </cell>
          <cell r="F15">
            <v>0</v>
          </cell>
          <cell r="G15" t="str">
            <v>บริหารระบบวิศวกรรมอาคาร</v>
          </cell>
          <cell r="H15" t="str">
            <v>บริหารทรัพยากรอาคาร</v>
          </cell>
          <cell r="I15" t="str">
            <v xml:space="preserve">บริหารทรัพย์สินให้เช่าและธุรกิจให้บริการ </v>
          </cell>
          <cell r="J15">
            <v>241582</v>
          </cell>
          <cell r="K15">
            <v>241582</v>
          </cell>
          <cell r="L15">
            <v>241701</v>
          </cell>
          <cell r="M15" t="str">
            <v>นายชิติภัทร  บุญคุณ</v>
          </cell>
          <cell r="N15">
            <v>13500</v>
          </cell>
          <cell r="S15">
            <v>6</v>
          </cell>
          <cell r="T15">
            <v>8</v>
          </cell>
          <cell r="U15" t="str">
            <v>นายรณชัย  โสนมิตร</v>
          </cell>
          <cell r="V15" t="str">
            <v>นางรัชนี  สุวรรณรัฐภูมิ</v>
          </cell>
          <cell r="W15" t="str">
            <v>นางสาวสกุณา  ตันเสถียร</v>
          </cell>
          <cell r="X15" t="str">
            <v>นายชิติภัทร  บุญคุณ</v>
          </cell>
          <cell r="Y15" t="str">
            <v>หนึ่งหมื่นสามพันห้าร้อยบาทถ้วน</v>
          </cell>
        </row>
        <row r="16">
          <cell r="B16" t="str">
            <v>1969800118501</v>
          </cell>
          <cell r="C16" t="str">
            <v>นายธวัชชัย  สุขประดิษฐ์</v>
          </cell>
          <cell r="D16" t="str">
            <v>เจ้าหน้าที่ Control Room</v>
          </cell>
          <cell r="E16">
            <v>0</v>
          </cell>
          <cell r="F16">
            <v>0</v>
          </cell>
          <cell r="G16" t="str">
            <v xml:space="preserve"> -</v>
          </cell>
          <cell r="H16" t="str">
            <v>ธุรกิจบริการรักษาความปลอดภัย</v>
          </cell>
          <cell r="I16" t="str">
            <v xml:space="preserve">บริหารทรัพย์สินให้เช่าและธุรกิจให้บริการ </v>
          </cell>
          <cell r="J16">
            <v>241589</v>
          </cell>
          <cell r="K16">
            <v>241589</v>
          </cell>
          <cell r="L16">
            <v>241708</v>
          </cell>
          <cell r="M16" t="str">
            <v>นายฐาปนา  ศิริรักษ์</v>
          </cell>
          <cell r="N16">
            <v>15000</v>
          </cell>
          <cell r="S16">
            <v>6</v>
          </cell>
          <cell r="T16">
            <v>8</v>
          </cell>
          <cell r="U16" t="str">
            <v>นายธวัชชัย  สุขประดิษฐ์</v>
          </cell>
          <cell r="V16" t="str">
            <v>นางรัชนี  สุวรรณรัฐภูมิ</v>
          </cell>
          <cell r="W16" t="str">
            <v>นางสาวสกุณา  ตันเสถียร</v>
          </cell>
          <cell r="X16" t="str">
            <v>นายฐาปนา  ศิริรักษ์</v>
          </cell>
          <cell r="Y16" t="str">
            <v>หนึ่งหมื่นห้าพันบาทถ้วน</v>
          </cell>
        </row>
        <row r="17">
          <cell r="B17" t="str">
            <v>3620300019016</v>
          </cell>
          <cell r="C17" t="str">
            <v>นางสาวแสงเดือน  ทาสุ่ม</v>
          </cell>
          <cell r="D17" t="str">
            <v>แม่บ้าน</v>
          </cell>
          <cell r="E17">
            <v>0</v>
          </cell>
          <cell r="F17">
            <v>0</v>
          </cell>
          <cell r="G17" t="str">
            <v xml:space="preserve"> -</v>
          </cell>
          <cell r="H17" t="str">
            <v xml:space="preserve"> -</v>
          </cell>
          <cell r="I17" t="str">
            <v xml:space="preserve"> -</v>
          </cell>
          <cell r="J17" t="str">
            <v xml:space="preserve"> -</v>
          </cell>
          <cell r="K17" t="str">
            <v xml:space="preserve"> -</v>
          </cell>
          <cell r="L17" t="str">
            <v xml:space="preserve"> -</v>
          </cell>
          <cell r="M17" t="str">
            <v>นางรัชนี  สุวรรณรัฐภูมิ</v>
          </cell>
          <cell r="N17">
            <v>9500</v>
          </cell>
          <cell r="S17" t="str">
            <v xml:space="preserve"> -</v>
          </cell>
          <cell r="T17" t="str">
            <v xml:space="preserve"> -</v>
          </cell>
          <cell r="U17" t="str">
            <v>นางสาวแสงเดือน  ทาสุ่ม</v>
          </cell>
          <cell r="V17" t="str">
            <v>นางรัชนี  สุวรรณรัฐภูมิ</v>
          </cell>
          <cell r="W17" t="str">
            <v>นางสาวสกุณา  ตันเสถียร</v>
          </cell>
          <cell r="X17" t="str">
            <v>นางรัชนี  สุวรรณรัฐภูมิ</v>
          </cell>
          <cell r="Y17" t="str">
            <v>เก้าพันห้าร้อยบาทถ้วน</v>
          </cell>
        </row>
        <row r="18">
          <cell r="B18" t="str">
            <v>3450200678915</v>
          </cell>
          <cell r="C18" t="str">
            <v>นายไชยวัฒน์  ไชยพิมพา</v>
          </cell>
          <cell r="D18" t="str">
            <v>เจ้าหน้าที่สายตรวจ</v>
          </cell>
          <cell r="E18">
            <v>0</v>
          </cell>
          <cell r="F18">
            <v>0</v>
          </cell>
          <cell r="G18" t="str">
            <v>ปฏิบัติการโซน</v>
          </cell>
          <cell r="H18" t="str">
            <v>ธุรกิจบริการรักษาความปลอดภัย</v>
          </cell>
          <cell r="I18" t="str">
            <v xml:space="preserve">บริหารทรัพย์สินให้เช่าและธุรกิจให้บริการ </v>
          </cell>
          <cell r="J18">
            <v>241590</v>
          </cell>
          <cell r="K18">
            <v>241590</v>
          </cell>
          <cell r="L18">
            <v>241709</v>
          </cell>
          <cell r="M18" t="str">
            <v>นายฐาปนา  ศิริรักษ์</v>
          </cell>
          <cell r="N18">
            <v>15000</v>
          </cell>
          <cell r="O18">
            <v>4000</v>
          </cell>
          <cell r="P18">
            <v>1000</v>
          </cell>
          <cell r="Q18">
            <v>2500</v>
          </cell>
          <cell r="S18">
            <v>6</v>
          </cell>
          <cell r="T18">
            <v>12</v>
          </cell>
          <cell r="U18" t="str">
            <v>นายไชยวัฒน์  ไชยพิมพา</v>
          </cell>
          <cell r="V18" t="str">
            <v>นางรัชนี  สุวรรณรัฐภูมิ</v>
          </cell>
          <cell r="W18" t="str">
            <v>นางสาวสกุณา  ตันเสถียร</v>
          </cell>
          <cell r="X18" t="str">
            <v>นายฐาปนา  ศิริรักษ์</v>
          </cell>
          <cell r="Y18" t="str">
            <v>หนึ่งหมื่นห้าพันบาทถ้วน</v>
          </cell>
        </row>
        <row r="19">
          <cell r="B19" t="str">
            <v>1100200722872</v>
          </cell>
          <cell r="C19" t="str">
            <v>นายชรัสพล  นวนเตย</v>
          </cell>
          <cell r="D19" t="str">
            <v>ช่างเทคนิค</v>
          </cell>
          <cell r="E19">
            <v>0</v>
          </cell>
          <cell r="F19">
            <v>0</v>
          </cell>
          <cell r="G19" t="str">
            <v>บริหารระบบวิศวกรรมอาคาร</v>
          </cell>
          <cell r="H19" t="str">
            <v>บริหารทรัพยากรอาคาร</v>
          </cell>
          <cell r="I19" t="str">
            <v xml:space="preserve">บริหารทรัพย์สินให้เช่าและธุรกิจให้บริการ </v>
          </cell>
          <cell r="J19">
            <v>241589</v>
          </cell>
          <cell r="K19">
            <v>241589</v>
          </cell>
          <cell r="L19">
            <v>241708</v>
          </cell>
          <cell r="M19" t="str">
            <v>นายชิติภัทร  บุญคุณ</v>
          </cell>
          <cell r="N19">
            <v>12500</v>
          </cell>
          <cell r="S19">
            <v>6</v>
          </cell>
          <cell r="T19">
            <v>8</v>
          </cell>
          <cell r="U19" t="str">
            <v>นายชรัสพล  นวนเตย</v>
          </cell>
          <cell r="V19" t="str">
            <v>นางรัชนี  สุวรรณรัฐภูมิ</v>
          </cell>
          <cell r="W19" t="str">
            <v>นางสาวสกุณา  ตันเสถียร</v>
          </cell>
          <cell r="X19" t="str">
            <v>นายชิติภัทร  บุญคุณ</v>
          </cell>
          <cell r="Y19" t="str">
            <v>หนึ่งหมื่นสองพันห้าร้อยบาทถ้วน</v>
          </cell>
        </row>
        <row r="20">
          <cell r="B20" t="str">
            <v>4210500003093</v>
          </cell>
          <cell r="C20" t="str">
            <v>นายโกวิทย์  ตรึกหากิจ</v>
          </cell>
          <cell r="D20" t="str">
            <v>ช่างเทคนิค</v>
          </cell>
          <cell r="E20">
            <v>0</v>
          </cell>
          <cell r="F20">
            <v>0</v>
          </cell>
          <cell r="G20" t="str">
            <v>PAT/OM/ แมนชั่น</v>
          </cell>
          <cell r="H20" t="str">
            <v>บริหารทรัพยากรอาคาร</v>
          </cell>
          <cell r="I20" t="str">
            <v xml:space="preserve">บริหารทรัพย์สินให้เช่าและธุรกิจให้บริการ </v>
          </cell>
          <cell r="J20">
            <v>241597</v>
          </cell>
          <cell r="K20">
            <v>241597</v>
          </cell>
          <cell r="L20">
            <v>241716</v>
          </cell>
          <cell r="M20" t="str">
            <v>นายชิติภัทร  บุญคุณ</v>
          </cell>
          <cell r="N20">
            <v>11500</v>
          </cell>
          <cell r="S20">
            <v>6</v>
          </cell>
          <cell r="T20">
            <v>8</v>
          </cell>
          <cell r="U20" t="str">
            <v>นายโกวิทย์  ตรึกหากิจ</v>
          </cell>
          <cell r="V20" t="str">
            <v>นางรัชนี  สุวรรณรัฐภูมิ</v>
          </cell>
          <cell r="W20" t="str">
            <v>นางสาวสกุณา  ตันเสถียร</v>
          </cell>
          <cell r="X20" t="str">
            <v>นายชิติภัทร  บุญคุณ</v>
          </cell>
          <cell r="Y20" t="str">
            <v>หนึ่งหมื่นหนึ่งพันห้าร้อยบาทถ้วน</v>
          </cell>
        </row>
        <row r="21">
          <cell r="B21" t="str">
            <v>1471100095785</v>
          </cell>
          <cell r="C21" t="str">
            <v>นายนัฐพงค์  เคนจำปา</v>
          </cell>
          <cell r="D21" t="str">
            <v>วิศวกร</v>
          </cell>
          <cell r="E21">
            <v>0</v>
          </cell>
          <cell r="F21">
            <v>0</v>
          </cell>
          <cell r="G21" t="str">
            <v xml:space="preserve"> -</v>
          </cell>
          <cell r="H21" t="str">
            <v>รับเหมาก่อสร้างอาเชี่ยน</v>
          </cell>
          <cell r="I21" t="str">
            <v>บริหารโครงการ</v>
          </cell>
          <cell r="J21">
            <v>241604</v>
          </cell>
          <cell r="K21">
            <v>241604</v>
          </cell>
          <cell r="L21">
            <v>241723</v>
          </cell>
          <cell r="M21" t="str">
            <v>นายอนันต์ สุนทวารีฤทธิ์</v>
          </cell>
          <cell r="N21">
            <v>24000</v>
          </cell>
          <cell r="P21">
            <v>1</v>
          </cell>
          <cell r="R21">
            <v>1</v>
          </cell>
          <cell r="S21">
            <v>6</v>
          </cell>
          <cell r="T21">
            <v>8</v>
          </cell>
          <cell r="U21" t="str">
            <v>นายนัฐพงค์  เคนจำปา</v>
          </cell>
          <cell r="V21" t="str">
            <v>นางรัชนี  สุวรรณรัฐภูมิ</v>
          </cell>
          <cell r="W21" t="str">
            <v>นางสาวสกุณา  ตันเสถียร</v>
          </cell>
          <cell r="X21" t="str">
            <v>นายอนันต์ สุนทวารีฤทธิ์</v>
          </cell>
          <cell r="Y21" t="str">
            <v>สองหมื่นสี่พันบาทถ้วน</v>
          </cell>
        </row>
        <row r="22">
          <cell r="B22" t="str">
            <v>1901100082794</v>
          </cell>
          <cell r="C22" t="str">
            <v>นายภูเบศร์  ทองหอม</v>
          </cell>
          <cell r="D22" t="str">
            <v>เจ้าหน้าที่สรรหาผู้รับเหมา</v>
          </cell>
          <cell r="E22">
            <v>0</v>
          </cell>
          <cell r="F22">
            <v>0</v>
          </cell>
          <cell r="G22" t="str">
            <v xml:space="preserve"> -</v>
          </cell>
          <cell r="H22" t="str">
            <v>วิศวรกรรม</v>
          </cell>
          <cell r="I22" t="str">
            <v>บริหารโครงการ</v>
          </cell>
          <cell r="J22">
            <v>241613</v>
          </cell>
          <cell r="K22">
            <v>241613</v>
          </cell>
          <cell r="L22">
            <v>241732</v>
          </cell>
          <cell r="M22" t="str">
            <v>คุณสรพงศ์  สุขีลักษณ์</v>
          </cell>
          <cell r="N22">
            <v>28000</v>
          </cell>
          <cell r="O22">
            <v>150</v>
          </cell>
          <cell r="P22">
            <v>1</v>
          </cell>
          <cell r="R22">
            <v>1</v>
          </cell>
          <cell r="S22">
            <v>5</v>
          </cell>
          <cell r="T22">
            <v>8</v>
          </cell>
          <cell r="U22" t="str">
            <v>นายภูเบศร์  ทองหอม</v>
          </cell>
          <cell r="V22" t="str">
            <v>นางรัชนี  สุวรรณรัฐภูมิ</v>
          </cell>
          <cell r="W22" t="str">
            <v>นางสาวสกุณา  ตันเสถียร</v>
          </cell>
          <cell r="X22" t="str">
            <v>คุณสรพงศ์  สุขีลักษณ์</v>
          </cell>
          <cell r="Y22" t="str">
            <v>สองหมื่นแปดพันบาทถ้วน</v>
          </cell>
        </row>
        <row r="23">
          <cell r="B23" t="str">
            <v>3110101397015</v>
          </cell>
          <cell r="C23" t="str">
            <v>นายนิพนธ์  สินทอง</v>
          </cell>
          <cell r="D23" t="str">
            <v>ช่างเทคนิค</v>
          </cell>
          <cell r="E23">
            <v>0</v>
          </cell>
          <cell r="F23">
            <v>0</v>
          </cell>
          <cell r="G23" t="str">
            <v>สนับสนุนบริการ</v>
          </cell>
          <cell r="H23" t="str">
            <v>บริหารทรัพยากรอาคาร</v>
          </cell>
          <cell r="I23" t="str">
            <v xml:space="preserve">บริหารทรัพย์สินให้เช่าและธุรกิจให้บริการ </v>
          </cell>
          <cell r="J23">
            <v>241610</v>
          </cell>
          <cell r="K23">
            <v>241610</v>
          </cell>
          <cell r="L23">
            <v>241729</v>
          </cell>
          <cell r="M23" t="str">
            <v>นายชิติภัทร  บุญคุณ</v>
          </cell>
          <cell r="N23">
            <v>13500</v>
          </cell>
          <cell r="S23">
            <v>6</v>
          </cell>
          <cell r="T23">
            <v>8</v>
          </cell>
          <cell r="U23" t="str">
            <v>นายนิพนธ์  สินทอง</v>
          </cell>
          <cell r="V23" t="str">
            <v>นางรัชนี  สุวรรณรัฐภูมิ</v>
          </cell>
          <cell r="W23" t="str">
            <v>นางสาวสกุณา  ตันเสถียร</v>
          </cell>
          <cell r="X23" t="str">
            <v>นายชิติภัทร  บุญคุณ</v>
          </cell>
          <cell r="Y23" t="str">
            <v>หนึ่งหมื่นสามพันห้าร้อยบาทถ้วน</v>
          </cell>
        </row>
        <row r="24">
          <cell r="B24" t="str">
            <v>3300100434381</v>
          </cell>
          <cell r="C24" t="str">
            <v>นายพาทิยะ  พกกลาง</v>
          </cell>
          <cell r="D24" t="str">
            <v>ผู้จัดการแผนกปฏิบัติการ</v>
          </cell>
          <cell r="E24">
            <v>0</v>
          </cell>
          <cell r="F24">
            <v>0</v>
          </cell>
          <cell r="G24" t="str">
            <v>ปฏิบัติการโซน</v>
          </cell>
          <cell r="H24" t="str">
            <v>ธุรกิจบริการรักษาความปลอดภัย</v>
          </cell>
          <cell r="I24" t="str">
            <v xml:space="preserve">บริหารทรัพย์สินให้เช่าและธุรกิจให้บริการ </v>
          </cell>
          <cell r="J24">
            <v>241611</v>
          </cell>
          <cell r="K24">
            <v>241611</v>
          </cell>
          <cell r="L24">
            <v>241730</v>
          </cell>
          <cell r="M24" t="str">
            <v>นายฐาปนา  ศิริรักษ์</v>
          </cell>
          <cell r="N24">
            <v>30000</v>
          </cell>
          <cell r="O24">
            <v>200</v>
          </cell>
          <cell r="P24">
            <v>1</v>
          </cell>
          <cell r="Q24" t="str">
            <v xml:space="preserve"> -</v>
          </cell>
          <cell r="R24">
            <v>1</v>
          </cell>
          <cell r="S24">
            <v>6</v>
          </cell>
          <cell r="T24">
            <v>8</v>
          </cell>
          <cell r="U24" t="str">
            <v>นายพาทิยะ  พกกลาง</v>
          </cell>
          <cell r="V24" t="str">
            <v>นางรัชนี  สุวรรณรัฐภูมิ</v>
          </cell>
          <cell r="W24" t="str">
            <v>นางสาวสกุณา  ตันเสถียร</v>
          </cell>
          <cell r="X24" t="str">
            <v>นายฐาปนา  ศิริรักษ์</v>
          </cell>
          <cell r="Y24" t="str">
            <v>สามหมื่นบาทถ้วน</v>
          </cell>
        </row>
        <row r="25">
          <cell r="B25" t="str">
            <v>3430500539279</v>
          </cell>
          <cell r="C25" t="str">
            <v>นางสาวรันธิดา  พลพระแทน</v>
          </cell>
          <cell r="D25" t="str">
            <v xml:space="preserve">พนักงานทำความสะอาด    </v>
          </cell>
          <cell r="E25">
            <v>0</v>
          </cell>
          <cell r="F25">
            <v>0</v>
          </cell>
          <cell r="G25" t="str">
            <v xml:space="preserve"> -</v>
          </cell>
          <cell r="H25" t="str">
            <v>บริหารห้องเช่า</v>
          </cell>
          <cell r="I25" t="str">
            <v xml:space="preserve">บริหารทรัพย์สินให้เช่าและธุรกิจให้บริการ </v>
          </cell>
          <cell r="J25">
            <v>241614</v>
          </cell>
          <cell r="K25">
            <v>241614</v>
          </cell>
          <cell r="L25">
            <v>241733</v>
          </cell>
          <cell r="M25" t="str">
            <v>นางรุ่งทิพย์  ขำมณี</v>
          </cell>
          <cell r="N25">
            <v>9750</v>
          </cell>
          <cell r="O25" t="str">
            <v xml:space="preserve"> -</v>
          </cell>
          <cell r="P25" t="str">
            <v xml:space="preserve"> -</v>
          </cell>
          <cell r="Q25" t="str">
            <v xml:space="preserve"> -</v>
          </cell>
          <cell r="R25">
            <v>0</v>
          </cell>
          <cell r="S25">
            <v>6</v>
          </cell>
          <cell r="T25">
            <v>8</v>
          </cell>
          <cell r="U25" t="str">
            <v>นางสาวรันธิดา  พลพระแทน</v>
          </cell>
          <cell r="V25" t="str">
            <v>นางรัชนี  สุวรรณรัฐภูมิ</v>
          </cell>
          <cell r="W25" t="str">
            <v>นางสาวสกุณา  ตันเสถียร</v>
          </cell>
          <cell r="X25" t="str">
            <v>นางรุ่งทิพย์  ขำมณี</v>
          </cell>
          <cell r="Y25" t="str">
            <v>เก้าพันเจ็ดร้อยห้าสิบบาทถ้วน</v>
          </cell>
        </row>
        <row r="26">
          <cell r="B26" t="str">
            <v>1840600068081</v>
          </cell>
          <cell r="C26" t="str">
            <v>นายชัญชรินทร์  ชูเกตุรวิพรพงศ์</v>
          </cell>
          <cell r="D26" t="str">
            <v>ครูฝึก</v>
          </cell>
          <cell r="E26">
            <v>3</v>
          </cell>
          <cell r="F26">
            <v>0</v>
          </cell>
          <cell r="G26" t="str">
            <v xml:space="preserve"> -</v>
          </cell>
          <cell r="H26" t="str">
            <v>ศูนย์ฝึก รปภ.</v>
          </cell>
          <cell r="I26" t="str">
            <v xml:space="preserve">บริหารทรัพย์สินให้เช่าและธุรกิจให้บริการ </v>
          </cell>
          <cell r="J26">
            <v>241625</v>
          </cell>
          <cell r="K26">
            <v>241625</v>
          </cell>
          <cell r="L26">
            <v>241744</v>
          </cell>
          <cell r="M26" t="str">
            <v>นายวิรัตน์  ศรีมี</v>
          </cell>
          <cell r="N26">
            <v>25000</v>
          </cell>
          <cell r="O26" t="str">
            <v xml:space="preserve"> -</v>
          </cell>
          <cell r="P26">
            <v>1500</v>
          </cell>
          <cell r="Q26" t="str">
            <v xml:space="preserve"> -</v>
          </cell>
          <cell r="R26">
            <v>1</v>
          </cell>
          <cell r="S26">
            <v>6</v>
          </cell>
          <cell r="T26">
            <v>8</v>
          </cell>
          <cell r="U26" t="str">
            <v>นายชัญชรินทร์  ชูเกตุรวิพรพงศ์</v>
          </cell>
          <cell r="V26" t="str">
            <v>นางรัชนี  สุวรรณรัฐภูมิ</v>
          </cell>
          <cell r="W26" t="str">
            <v>นางสาวสกุณา  ตันเสถียร</v>
          </cell>
          <cell r="X26" t="str">
            <v>นายวิรัตน์  ศรีมี</v>
          </cell>
          <cell r="Y26" t="str">
            <v>สองหมื่นห้าพันบาทถ้วน</v>
          </cell>
        </row>
        <row r="27">
          <cell r="B27" t="str">
            <v>3101700463202</v>
          </cell>
          <cell r="C27" t="str">
            <v xml:space="preserve">นางสาวปรียา  ปริญญานนท์ </v>
          </cell>
          <cell r="D27" t="str">
            <v>แม่บ้าน(ส่วนกลาง-ห้องอาหาร)</v>
          </cell>
          <cell r="E27">
            <v>0</v>
          </cell>
          <cell r="F27">
            <v>0</v>
          </cell>
          <cell r="G27" t="str">
            <v xml:space="preserve"> -</v>
          </cell>
          <cell r="H27" t="str">
            <v>บริหารห้องเช่า</v>
          </cell>
          <cell r="I27" t="str">
            <v xml:space="preserve">บริหารทรัพย์สินให้เช่าและธุรกิจให้บริการ </v>
          </cell>
          <cell r="J27">
            <v>241619</v>
          </cell>
          <cell r="K27">
            <v>241619</v>
          </cell>
          <cell r="L27">
            <v>241738</v>
          </cell>
          <cell r="M27" t="str">
            <v>นางรุ่งทิพย์  ขำมณี</v>
          </cell>
          <cell r="N27">
            <v>9000</v>
          </cell>
          <cell r="O27" t="str">
            <v xml:space="preserve"> -</v>
          </cell>
          <cell r="P27" t="str">
            <v xml:space="preserve"> -</v>
          </cell>
          <cell r="Q27" t="str">
            <v xml:space="preserve"> -</v>
          </cell>
          <cell r="R27">
            <v>0</v>
          </cell>
          <cell r="S27">
            <v>6</v>
          </cell>
          <cell r="T27">
            <v>8</v>
          </cell>
          <cell r="U27" t="str">
            <v xml:space="preserve">นางสาวปรียา  ปริญญานนท์ </v>
          </cell>
          <cell r="V27" t="str">
            <v>นางรัชนี  สุวรรณรัฐภูมิ</v>
          </cell>
          <cell r="W27" t="str">
            <v>นางสาวสกุณา  ตันเสถียร</v>
          </cell>
          <cell r="X27" t="str">
            <v>นางรุ่งทิพย์  ขำมณี</v>
          </cell>
          <cell r="Y27" t="str">
            <v>เก้าพันบาทถ้วน</v>
          </cell>
        </row>
        <row r="28">
          <cell r="B28" t="str">
            <v>1100200768864</v>
          </cell>
          <cell r="C28" t="str">
            <v>นายมานะชัย อิ่มลาภ</v>
          </cell>
          <cell r="D28" t="str">
            <v>โฟร์แมน</v>
          </cell>
          <cell r="E28">
            <v>0</v>
          </cell>
          <cell r="F28">
            <v>0</v>
          </cell>
          <cell r="G28" t="str">
            <v xml:space="preserve"> -</v>
          </cell>
          <cell r="H28" t="str">
            <v>รับเหมาก่อสร้างอาเชี่ยน</v>
          </cell>
          <cell r="I28" t="str">
            <v>บริหารโครงการ</v>
          </cell>
          <cell r="J28">
            <v>241632</v>
          </cell>
          <cell r="K28">
            <v>241632</v>
          </cell>
          <cell r="L28">
            <v>241751</v>
          </cell>
          <cell r="M28" t="str">
            <v>นายอนันต์ สุนทวารีฤทธิ์</v>
          </cell>
          <cell r="N28">
            <v>19000</v>
          </cell>
          <cell r="O28" t="str">
            <v xml:space="preserve"> -</v>
          </cell>
          <cell r="P28">
            <v>1</v>
          </cell>
          <cell r="Q28" t="str">
            <v xml:space="preserve"> -</v>
          </cell>
          <cell r="R28">
            <v>1</v>
          </cell>
          <cell r="S28">
            <v>6</v>
          </cell>
          <cell r="T28">
            <v>8</v>
          </cell>
          <cell r="U28" t="str">
            <v>นายมานะชัย อิ่มลาภ</v>
          </cell>
          <cell r="V28" t="str">
            <v>นางรัชนี  สุวรรณรัฐภูมิ</v>
          </cell>
          <cell r="W28" t="str">
            <v>นางสาวสกุณา  ตันเสถียร</v>
          </cell>
          <cell r="X28" t="str">
            <v>นายอนันต์ สุนทวารีฤทธิ์</v>
          </cell>
          <cell r="Y28" t="str">
            <v>หนึ่งหมื่นเก้าพันบาทถ้วน</v>
          </cell>
        </row>
        <row r="29">
          <cell r="B29" t="str">
            <v>1910100154778</v>
          </cell>
          <cell r="C29" t="str">
            <v>นายเมาลิดีน  เด็นหมาน</v>
          </cell>
          <cell r="D29" t="str">
            <v>พนักงานต้อนรับ (Bellboy)</v>
          </cell>
          <cell r="E29">
            <v>0</v>
          </cell>
          <cell r="F29">
            <v>0</v>
          </cell>
          <cell r="G29" t="str">
            <v xml:space="preserve"> -</v>
          </cell>
          <cell r="H29" t="str">
            <v>บริหารห้องเช่า</v>
          </cell>
          <cell r="I29" t="str">
            <v xml:space="preserve">บริหารทรัพย์สินให้เช่าและธุรกิจให้บริการ </v>
          </cell>
          <cell r="J29">
            <v>241639</v>
          </cell>
          <cell r="K29">
            <v>241639</v>
          </cell>
          <cell r="L29">
            <v>241758</v>
          </cell>
          <cell r="M29" t="str">
            <v>นางรุ่งทิพย์  ขำมณี</v>
          </cell>
          <cell r="N29">
            <v>9750</v>
          </cell>
          <cell r="O29" t="str">
            <v xml:space="preserve"> -</v>
          </cell>
          <cell r="P29" t="str">
            <v xml:space="preserve"> -</v>
          </cell>
          <cell r="Q29" t="str">
            <v xml:space="preserve"> -</v>
          </cell>
          <cell r="R29">
            <v>0</v>
          </cell>
          <cell r="S29">
            <v>6</v>
          </cell>
          <cell r="T29">
            <v>8</v>
          </cell>
          <cell r="U29" t="str">
            <v>นายเมาลิดีน  เด็นหมาน</v>
          </cell>
          <cell r="V29" t="str">
            <v>นางรัชนี  สุวรรณรัฐภูมิ</v>
          </cell>
          <cell r="W29" t="str">
            <v>นางสาวสกุณา  ตันเสถียร</v>
          </cell>
          <cell r="X29" t="str">
            <v>นางรุ่งทิพย์  ขำมณี</v>
          </cell>
          <cell r="Y29" t="str">
            <v>เก้าพันเจ็ดร้อยห้าสิบบาทถ้วน</v>
          </cell>
        </row>
        <row r="30">
          <cell r="B30" t="str">
            <v>1670600162811</v>
          </cell>
          <cell r="C30" t="str">
            <v>นายพชรพล  แก้วศันสนะ</v>
          </cell>
          <cell r="D30" t="str">
            <v>พนักงานต้อนรับ (Bellboy)</v>
          </cell>
          <cell r="E30">
            <v>0</v>
          </cell>
          <cell r="F30">
            <v>0</v>
          </cell>
          <cell r="G30" t="str">
            <v xml:space="preserve"> -</v>
          </cell>
          <cell r="H30" t="str">
            <v>บริหารห้องเช่า</v>
          </cell>
          <cell r="I30" t="str">
            <v xml:space="preserve">บริหารทรัพย์สินให้เช่าและธุรกิจให้บริการ </v>
          </cell>
          <cell r="J30">
            <v>241639</v>
          </cell>
          <cell r="K30">
            <v>241639</v>
          </cell>
          <cell r="L30">
            <v>241758</v>
          </cell>
          <cell r="M30" t="str">
            <v>นางรุ่งทิพย์  ขำมณี</v>
          </cell>
          <cell r="N30">
            <v>9750</v>
          </cell>
          <cell r="O30" t="str">
            <v xml:space="preserve"> -</v>
          </cell>
          <cell r="P30" t="str">
            <v xml:space="preserve"> -</v>
          </cell>
          <cell r="Q30" t="str">
            <v xml:space="preserve"> -</v>
          </cell>
          <cell r="R30">
            <v>0</v>
          </cell>
          <cell r="S30">
            <v>6</v>
          </cell>
          <cell r="T30">
            <v>8</v>
          </cell>
          <cell r="U30" t="str">
            <v>นายพชรพล  แก้วศันสนะ</v>
          </cell>
          <cell r="V30" t="str">
            <v>นางรัชนี  สุวรรณรัฐภูมิ</v>
          </cell>
          <cell r="W30" t="str">
            <v>นางสาวสกุณา  ตันเสถียร</v>
          </cell>
          <cell r="X30" t="str">
            <v>นางรุ่งทิพย์  ขำมณี</v>
          </cell>
          <cell r="Y30" t="str">
            <v>เก้าพันเจ็ดร้อยห้าสิบบาทถ้วน</v>
          </cell>
        </row>
        <row r="31">
          <cell r="B31" t="str">
            <v>1102001101683</v>
          </cell>
          <cell r="C31" t="str">
            <v>นายสรายุทธ  น้อยทา</v>
          </cell>
          <cell r="D31" t="str">
            <v>ผู้ช่วยสถาปนิก</v>
          </cell>
          <cell r="E31">
            <v>0</v>
          </cell>
          <cell r="F31">
            <v>0</v>
          </cell>
          <cell r="G31" t="str">
            <v xml:space="preserve"> -</v>
          </cell>
          <cell r="H31" t="str">
            <v>ออกแบบ</v>
          </cell>
          <cell r="I31" t="str">
            <v>บริหารโครงการ</v>
          </cell>
          <cell r="J31">
            <v>241674</v>
          </cell>
          <cell r="K31">
            <v>241674</v>
          </cell>
          <cell r="L31">
            <v>241793</v>
          </cell>
          <cell r="M31" t="str">
            <v>คุณจุฑาทิพย์  เสียงประเสริฐ</v>
          </cell>
          <cell r="N31">
            <v>20000</v>
          </cell>
          <cell r="O31" t="str">
            <v xml:space="preserve"> -</v>
          </cell>
          <cell r="P31" t="str">
            <v xml:space="preserve"> -</v>
          </cell>
          <cell r="Q31" t="str">
            <v xml:space="preserve"> -</v>
          </cell>
          <cell r="R31">
            <v>1</v>
          </cell>
          <cell r="S31">
            <v>5</v>
          </cell>
          <cell r="T31">
            <v>8</v>
          </cell>
          <cell r="U31" t="str">
            <v>นายสรายุทธ  น้อยทา</v>
          </cell>
          <cell r="V31" t="str">
            <v>นางรัชนี  สุวรรณรัฐภูมิ</v>
          </cell>
          <cell r="W31" t="str">
            <v>นางสาวสกุณา  ตันเสถียร</v>
          </cell>
          <cell r="X31" t="str">
            <v>คุณจุฑาทิพย์  เสียงประเสริฐ</v>
          </cell>
          <cell r="Y31" t="str">
            <v>สองหมื่นบาทถ้วน</v>
          </cell>
        </row>
        <row r="32">
          <cell r="B32" t="str">
            <v>3100600889511</v>
          </cell>
          <cell r="C32" t="str">
            <v>นางวรรณนภา  ไชยเดช</v>
          </cell>
          <cell r="D32" t="str">
            <v>แม่บ้าน(ส่วนกลาง-ห้องอาหาร)</v>
          </cell>
          <cell r="E32">
            <v>0</v>
          </cell>
          <cell r="F32">
            <v>0</v>
          </cell>
          <cell r="G32" t="str">
            <v xml:space="preserve"> -</v>
          </cell>
          <cell r="H32" t="str">
            <v>บริหารห้องเช่า</v>
          </cell>
          <cell r="I32" t="str">
            <v xml:space="preserve">บริหารทรัพย์สินให้เช่าและธุรกิจให้บริการ </v>
          </cell>
          <cell r="J32">
            <v>241641</v>
          </cell>
          <cell r="K32">
            <v>241641</v>
          </cell>
          <cell r="L32">
            <v>241760</v>
          </cell>
          <cell r="M32" t="str">
            <v>นางรุ่งทิพย์  ขำมณี</v>
          </cell>
          <cell r="N32">
            <v>9750</v>
          </cell>
          <cell r="O32" t="str">
            <v xml:space="preserve"> -</v>
          </cell>
          <cell r="P32" t="str">
            <v xml:space="preserve"> -</v>
          </cell>
          <cell r="Q32" t="str">
            <v xml:space="preserve"> -</v>
          </cell>
          <cell r="R32">
            <v>0</v>
          </cell>
          <cell r="S32">
            <v>6</v>
          </cell>
          <cell r="T32">
            <v>8</v>
          </cell>
          <cell r="U32" t="str">
            <v>นางวรรณนภา  ไชยเดช</v>
          </cell>
          <cell r="V32" t="str">
            <v>นางรัชนี  สุวรรณรัฐภูมิ</v>
          </cell>
          <cell r="W32" t="str">
            <v>นางสาวสกุณา  ตันเสถียร</v>
          </cell>
          <cell r="X32" t="str">
            <v>นางรุ่งทิพย์  ขำมณี</v>
          </cell>
          <cell r="Y32" t="str">
            <v>เก้าพันเจ็ดร้อยห้าสิบบาทถ้วน</v>
          </cell>
        </row>
        <row r="33">
          <cell r="B33" t="str">
            <v>1229900369803</v>
          </cell>
          <cell r="C33" t="str">
            <v>นายไพโรจน์  นิลปัทษ์</v>
          </cell>
          <cell r="D33" t="str">
            <v>เจ้าหน้าที่อาวุโสสื่อโฆษณาและประชาสัมพันธ์</v>
          </cell>
          <cell r="E33">
            <v>0</v>
          </cell>
          <cell r="F33">
            <v>0</v>
          </cell>
          <cell r="G33" t="str">
            <v xml:space="preserve"> -</v>
          </cell>
          <cell r="H33" t="str">
            <v>การตลาดสายงานบริหารทรัพย์สินให้เช่าและธุรกิจให้บริการ</v>
          </cell>
          <cell r="I33" t="str">
            <v xml:space="preserve">บริหารทรัพย์สินให้เช่าและธุรกิจให้บริการ </v>
          </cell>
          <cell r="J33">
            <v>241641</v>
          </cell>
          <cell r="K33">
            <v>241641</v>
          </cell>
          <cell r="L33">
            <v>241760</v>
          </cell>
          <cell r="M33" t="str">
            <v>นางสาวณัฐพรรณ  ทองโต</v>
          </cell>
          <cell r="N33">
            <v>23000</v>
          </cell>
          <cell r="O33" t="str">
            <v xml:space="preserve"> -</v>
          </cell>
          <cell r="P33" t="str">
            <v xml:space="preserve"> -</v>
          </cell>
          <cell r="Q33" t="str">
            <v xml:space="preserve"> -</v>
          </cell>
          <cell r="R33">
            <v>1</v>
          </cell>
          <cell r="S33">
            <v>5</v>
          </cell>
          <cell r="T33">
            <v>8</v>
          </cell>
          <cell r="U33" t="str">
            <v>นายไพโรจน์  นิลปัทษ์</v>
          </cell>
          <cell r="V33" t="str">
            <v>นางรัชนี  สุวรรณรัฐภูมิ</v>
          </cell>
          <cell r="W33" t="str">
            <v>นางสาวสกุณา  ตันเสถียร</v>
          </cell>
          <cell r="X33" t="str">
            <v>นางสาวณัฐพรรณ  ทองโต</v>
          </cell>
          <cell r="Y33" t="str">
            <v>สองหมื่นสามพันบาทถ้วน</v>
          </cell>
        </row>
        <row r="34">
          <cell r="B34" t="str">
            <v>1100701433661</v>
          </cell>
          <cell r="C34" t="str">
            <v>นายธีรนันท์  นักดนตรี</v>
          </cell>
          <cell r="D34" t="str">
            <v>ช่างเทคนิค</v>
          </cell>
          <cell r="E34">
            <v>0</v>
          </cell>
          <cell r="F34">
            <v>0</v>
          </cell>
          <cell r="G34" t="str">
            <v>PAT/OM/ ส่วนกลาง</v>
          </cell>
          <cell r="H34" t="str">
            <v>บริหารทรัพยากรอาคาร</v>
          </cell>
          <cell r="I34" t="str">
            <v xml:space="preserve">บริหารทรัพย์สินให้เช่าและธุรกิจให้บริการ </v>
          </cell>
          <cell r="J34">
            <v>241659</v>
          </cell>
          <cell r="K34">
            <v>241659</v>
          </cell>
          <cell r="L34">
            <v>241778</v>
          </cell>
          <cell r="M34" t="str">
            <v>นายชิติภัทร  บุญคุณ</v>
          </cell>
          <cell r="N34">
            <v>16000</v>
          </cell>
          <cell r="O34" t="str">
            <v xml:space="preserve"> -</v>
          </cell>
          <cell r="P34" t="str">
            <v xml:space="preserve"> -</v>
          </cell>
          <cell r="Q34" t="str">
            <v xml:space="preserve"> -</v>
          </cell>
          <cell r="R34">
            <v>0</v>
          </cell>
          <cell r="S34">
            <v>6</v>
          </cell>
          <cell r="T34">
            <v>8</v>
          </cell>
          <cell r="U34" t="str">
            <v>นายธีรนันท์  นักดนตรี</v>
          </cell>
          <cell r="V34" t="str">
            <v>นางรัชนี  สุวรรณรัฐภูมิ</v>
          </cell>
          <cell r="W34" t="str">
            <v>นางสาวสกุณา  ตันเสถียร</v>
          </cell>
          <cell r="X34" t="str">
            <v>นายชิติภัทร  บุญคุณ</v>
          </cell>
          <cell r="Y34" t="str">
            <v>หนึ่งหมื่นหกพันบาทถ้วน</v>
          </cell>
        </row>
        <row r="35">
          <cell r="B35" t="str">
            <v>140080085374</v>
          </cell>
          <cell r="C35" t="str">
            <v>นายวีรชัย  นาหัวนิล</v>
          </cell>
          <cell r="D35" t="str">
            <v>เจ้าหน้าที่เขียนแบบ</v>
          </cell>
          <cell r="E35">
            <v>0</v>
          </cell>
          <cell r="F35">
            <v>0</v>
          </cell>
          <cell r="G35" t="str">
            <v xml:space="preserve"> -</v>
          </cell>
          <cell r="H35" t="str">
            <v>ออกแบบ</v>
          </cell>
          <cell r="I35" t="str">
            <v>บริหารโครงการ</v>
          </cell>
          <cell r="J35">
            <v>241641</v>
          </cell>
          <cell r="K35">
            <v>241641</v>
          </cell>
          <cell r="L35">
            <v>241760</v>
          </cell>
          <cell r="M35" t="str">
            <v>คุณจุฑาทิพย์  เสียงประเสริฐ</v>
          </cell>
          <cell r="N35">
            <v>17000</v>
          </cell>
          <cell r="O35" t="str">
            <v xml:space="preserve"> -</v>
          </cell>
          <cell r="P35" t="str">
            <v xml:space="preserve"> -</v>
          </cell>
          <cell r="Q35" t="str">
            <v xml:space="preserve"> -</v>
          </cell>
          <cell r="R35">
            <v>1</v>
          </cell>
          <cell r="S35">
            <v>5</v>
          </cell>
          <cell r="T35">
            <v>8</v>
          </cell>
          <cell r="U35" t="str">
            <v>นายวีรชัย  นาหัวนิล</v>
          </cell>
          <cell r="V35" t="str">
            <v>นางรัชนี  สุวรรณรัฐภูมิ</v>
          </cell>
          <cell r="W35" t="str">
            <v>นางสาวสกุณา  ตันเสถียร</v>
          </cell>
          <cell r="X35" t="str">
            <v>คุณจุฑาทิพย์  เสียงประเสริฐ</v>
          </cell>
          <cell r="Y35" t="str">
            <v>หนึ่งหมื่นเจ็ดพันบาทถ้วน</v>
          </cell>
        </row>
        <row r="36">
          <cell r="B36" t="str">
            <v>1960200094513</v>
          </cell>
          <cell r="C36" t="str">
            <v>นายยูฮัน  บินหะมะ</v>
          </cell>
          <cell r="D36" t="str">
            <v>พนักงานต้อนรับ (Bellboy)</v>
          </cell>
          <cell r="E36">
            <v>0</v>
          </cell>
          <cell r="F36">
            <v>0</v>
          </cell>
          <cell r="G36" t="str">
            <v xml:space="preserve"> -</v>
          </cell>
          <cell r="H36" t="str">
            <v>บริหารห้องเช่า</v>
          </cell>
          <cell r="I36" t="str">
            <v xml:space="preserve">บริหารทรัพย์สินให้เช่าและธุรกิจให้บริการ </v>
          </cell>
          <cell r="J36">
            <v>241642</v>
          </cell>
          <cell r="K36">
            <v>241642</v>
          </cell>
          <cell r="L36">
            <v>241761</v>
          </cell>
          <cell r="M36" t="str">
            <v>นางรุ่งทิพย์  ขำมณี</v>
          </cell>
          <cell r="N36">
            <v>9750</v>
          </cell>
          <cell r="O36" t="str">
            <v xml:space="preserve"> -</v>
          </cell>
          <cell r="P36" t="str">
            <v xml:space="preserve"> -</v>
          </cell>
          <cell r="Q36" t="str">
            <v xml:space="preserve"> -</v>
          </cell>
          <cell r="R36">
            <v>0</v>
          </cell>
          <cell r="S36">
            <v>6</v>
          </cell>
          <cell r="T36">
            <v>8</v>
          </cell>
          <cell r="U36" t="str">
            <v>นายยูฮัน  บินหะมะ</v>
          </cell>
          <cell r="V36" t="str">
            <v>นางรัชนี  สุวรรณรัฐภูมิ</v>
          </cell>
          <cell r="W36" t="str">
            <v>นางสาวสกุณา  ตันเสถียร</v>
          </cell>
          <cell r="X36" t="str">
            <v>นางรุ่งทิพย์  ขำมณี</v>
          </cell>
          <cell r="Y36" t="str">
            <v>เก้าพันเจ็ดร้อยห้าสิบบาทถ้วน</v>
          </cell>
        </row>
        <row r="37">
          <cell r="B37" t="str">
            <v>1470400208894</v>
          </cell>
          <cell r="C37" t="str">
            <v>นายวิศรุต  แก้วลาน</v>
          </cell>
          <cell r="D37" t="str">
            <v>พนักงานต้อนรับ (Bellboy)</v>
          </cell>
          <cell r="E37">
            <v>0</v>
          </cell>
          <cell r="F37">
            <v>0</v>
          </cell>
          <cell r="G37" t="str">
            <v xml:space="preserve"> -</v>
          </cell>
          <cell r="H37" t="str">
            <v>บริหารห้องเช่า</v>
          </cell>
          <cell r="I37" t="str">
            <v xml:space="preserve">บริหารทรัพย์สินให้เช่าและธุรกิจให้บริการ </v>
          </cell>
          <cell r="J37">
            <v>241642</v>
          </cell>
          <cell r="K37">
            <v>241642</v>
          </cell>
          <cell r="L37">
            <v>241761</v>
          </cell>
          <cell r="M37" t="str">
            <v>นางรุ่งทิพย์  ขำมณี</v>
          </cell>
          <cell r="N37">
            <v>9750</v>
          </cell>
          <cell r="O37" t="str">
            <v xml:space="preserve"> -</v>
          </cell>
          <cell r="P37" t="str">
            <v xml:space="preserve"> -</v>
          </cell>
          <cell r="Q37" t="str">
            <v xml:space="preserve"> -</v>
          </cell>
          <cell r="R37">
            <v>0</v>
          </cell>
          <cell r="S37">
            <v>6</v>
          </cell>
          <cell r="T37">
            <v>8</v>
          </cell>
          <cell r="U37" t="str">
            <v>นายวิศรุต  แก้วลาน</v>
          </cell>
          <cell r="V37" t="str">
            <v>นางรัชนี  สุวรรณรัฐภูมิ</v>
          </cell>
          <cell r="W37" t="str">
            <v>นางสาวสกุณา  ตันเสถียร</v>
          </cell>
          <cell r="X37" t="str">
            <v>นางรุ่งทิพย์  ขำมณี</v>
          </cell>
          <cell r="Y37" t="str">
            <v>เก้าพันเจ็ดร้อยห้าสิบบาทถ้วน</v>
          </cell>
        </row>
        <row r="38">
          <cell r="B38" t="str">
            <v>1309900071935</v>
          </cell>
          <cell r="C38" t="str">
            <v>นายศรายุทธ  สิทธิ์ศักดิ์</v>
          </cell>
          <cell r="D38" t="str">
            <v>เจ้าหน้าที่สายตรวจ</v>
          </cell>
          <cell r="E38">
            <v>0</v>
          </cell>
          <cell r="F38">
            <v>0</v>
          </cell>
          <cell r="G38" t="str">
            <v>ปฏิบัติการโซน</v>
          </cell>
          <cell r="H38" t="str">
            <v>ธุรกิจบริการรักษาความปลอดภัย</v>
          </cell>
          <cell r="I38" t="str">
            <v xml:space="preserve">บริหารทรัพย์สินให้เช่าและธุรกิจให้บริการ </v>
          </cell>
          <cell r="J38">
            <v>241648</v>
          </cell>
          <cell r="K38">
            <v>241648</v>
          </cell>
          <cell r="L38">
            <v>241767</v>
          </cell>
          <cell r="M38" t="str">
            <v>นายฐาปนา  ศิริรักษ์</v>
          </cell>
          <cell r="N38">
            <v>15000</v>
          </cell>
          <cell r="O38">
            <v>4000</v>
          </cell>
          <cell r="P38">
            <v>1000</v>
          </cell>
          <cell r="Q38">
            <v>2500</v>
          </cell>
          <cell r="R38">
            <v>0</v>
          </cell>
          <cell r="S38">
            <v>6</v>
          </cell>
          <cell r="T38">
            <v>12</v>
          </cell>
          <cell r="U38" t="str">
            <v>นายศรายุทธ  สิทธิ์ศักดิ์</v>
          </cell>
          <cell r="V38" t="str">
            <v>นางรัชนี  สุวรรณรัฐภูมิ</v>
          </cell>
          <cell r="W38" t="str">
            <v>นางสาวสกุณา  ตันเสถียร</v>
          </cell>
          <cell r="X38" t="str">
            <v>นายฐาปนา  ศิริรักษ์</v>
          </cell>
          <cell r="Y38" t="str">
            <v>หนึ่งหมื่นห้าพันบาทถ้วน</v>
          </cell>
        </row>
        <row r="39">
          <cell r="B39" t="str">
            <v>3341300248124</v>
          </cell>
          <cell r="C39" t="str">
            <v>นายพัฒนศักดิ์  คำมุน</v>
          </cell>
          <cell r="D39" t="str">
            <v>เจ้าหน้าที่สายตรวจ</v>
          </cell>
          <cell r="E39">
            <v>0</v>
          </cell>
          <cell r="F39">
            <v>0</v>
          </cell>
          <cell r="G39" t="str">
            <v>ปฏิบัติการโซน</v>
          </cell>
          <cell r="H39" t="str">
            <v>ธุรกิจบริการรักษาความปลอดภัย</v>
          </cell>
          <cell r="I39" t="str">
            <v xml:space="preserve">บริหารทรัพย์สินให้เช่าและธุรกิจให้บริการ </v>
          </cell>
          <cell r="J39">
            <v>241648</v>
          </cell>
          <cell r="K39">
            <v>241648</v>
          </cell>
          <cell r="L39">
            <v>241767</v>
          </cell>
          <cell r="M39" t="str">
            <v>นายฐาปนา  ศิริรักษ์</v>
          </cell>
          <cell r="N39">
            <v>15000</v>
          </cell>
          <cell r="O39">
            <v>4000</v>
          </cell>
          <cell r="P39">
            <v>1000</v>
          </cell>
          <cell r="Q39">
            <v>2500</v>
          </cell>
          <cell r="R39">
            <v>0</v>
          </cell>
          <cell r="S39">
            <v>6</v>
          </cell>
          <cell r="T39">
            <v>12</v>
          </cell>
          <cell r="U39" t="str">
            <v>นายพัฒนศักดิ์  คำมุน</v>
          </cell>
          <cell r="V39" t="str">
            <v>นางรัชนี  สุวรรณรัฐภูมิ</v>
          </cell>
          <cell r="W39" t="str">
            <v>นางสาวสกุณา  ตันเสถียร</v>
          </cell>
          <cell r="X39" t="str">
            <v>นายฐาปนา  ศิริรักษ์</v>
          </cell>
          <cell r="Y39" t="str">
            <v>หนึ่งหมื่นห้าพันบาทถ้วน</v>
          </cell>
        </row>
        <row r="40">
          <cell r="B40" t="str">
            <v>1320100090678</v>
          </cell>
          <cell r="C40" t="str">
            <v>นางสาวพนาวัน  สุดงาม</v>
          </cell>
          <cell r="D40" t="str">
            <v>เจ้าหน้าที่ธุรการ</v>
          </cell>
          <cell r="E40">
            <v>0</v>
          </cell>
          <cell r="F40">
            <v>0</v>
          </cell>
          <cell r="G40" t="str">
            <v xml:space="preserve"> -</v>
          </cell>
          <cell r="H40" t="str">
            <v>รับเหมาก่อสร้างอาเชี่ยน</v>
          </cell>
          <cell r="I40" t="str">
            <v>บริหารโครงการ</v>
          </cell>
          <cell r="J40">
            <v>241649</v>
          </cell>
          <cell r="K40">
            <v>241649</v>
          </cell>
          <cell r="L40">
            <v>241768</v>
          </cell>
          <cell r="M40" t="str">
            <v>นายอนันต์ สุนทวารีฤทธิ์</v>
          </cell>
          <cell r="N40">
            <v>16000</v>
          </cell>
          <cell r="O40" t="str">
            <v xml:space="preserve"> -</v>
          </cell>
          <cell r="P40" t="str">
            <v xml:space="preserve"> -</v>
          </cell>
          <cell r="Q40" t="str">
            <v xml:space="preserve"> -</v>
          </cell>
          <cell r="R40">
            <v>1</v>
          </cell>
          <cell r="S40">
            <v>6</v>
          </cell>
          <cell r="T40">
            <v>8</v>
          </cell>
          <cell r="U40" t="str">
            <v>นางสาวพนาวัน  สุดงาม</v>
          </cell>
          <cell r="V40" t="str">
            <v>นางรัชนี  สุวรรณรัฐภูมิ</v>
          </cell>
          <cell r="W40" t="str">
            <v>นางสาวสกุณา  ตันเสถียร</v>
          </cell>
          <cell r="X40" t="str">
            <v>นายอนันต์ สุนทวารีฤทธิ์</v>
          </cell>
          <cell r="Y40" t="str">
            <v>หนึ่งหมื่นหกพันบาทถ้วน</v>
          </cell>
        </row>
        <row r="41">
          <cell r="B41" t="str">
            <v>1103701132990</v>
          </cell>
          <cell r="C41" t="str">
            <v>นางสาวแพรวพรรณ  พันธ์วัฒน์</v>
          </cell>
          <cell r="D41" t="str">
            <v>พนักงานบาร์น้ำ/เสิร์ฟ (ส่วนกลาง)</v>
          </cell>
          <cell r="E41">
            <v>0</v>
          </cell>
          <cell r="F41">
            <v>0</v>
          </cell>
          <cell r="G41" t="str">
            <v xml:space="preserve"> -</v>
          </cell>
          <cell r="H41" t="str">
            <v>บริหารห้องเช่า</v>
          </cell>
          <cell r="I41" t="str">
            <v xml:space="preserve">บริหารทรัพย์สินให้เช่าและธุรกิจให้บริการ </v>
          </cell>
          <cell r="J41">
            <v>241660</v>
          </cell>
          <cell r="K41">
            <v>241660</v>
          </cell>
          <cell r="L41">
            <v>241779</v>
          </cell>
          <cell r="M41" t="str">
            <v>นางรุ่งทิพย์  ขำมณี</v>
          </cell>
          <cell r="N41">
            <v>9750</v>
          </cell>
          <cell r="O41" t="str">
            <v xml:space="preserve"> -</v>
          </cell>
          <cell r="P41" t="str">
            <v xml:space="preserve"> -</v>
          </cell>
          <cell r="Q41" t="str">
            <v xml:space="preserve"> -</v>
          </cell>
          <cell r="R41">
            <v>0</v>
          </cell>
          <cell r="S41">
            <v>6</v>
          </cell>
          <cell r="T41">
            <v>8</v>
          </cell>
          <cell r="U41" t="str">
            <v>นางสาวแพรวพรรณ  พันธ์วัฒน์</v>
          </cell>
          <cell r="V41" t="str">
            <v>นางรัชนี  สุวรรณรัฐภูมิ</v>
          </cell>
          <cell r="W41" t="str">
            <v>นางสาวสกุณา  ตันเสถียร</v>
          </cell>
          <cell r="X41" t="str">
            <v>นางรุ่งทิพย์  ขำมณี</v>
          </cell>
          <cell r="Y41" t="str">
            <v>เก้าพันเจ็ดร้อยห้าสิบบาทถ้วน</v>
          </cell>
        </row>
        <row r="42">
          <cell r="B42" t="str">
            <v>5900700007663</v>
          </cell>
          <cell r="C42" t="str">
            <v>นายธนวัฒน์  ราชภักดี</v>
          </cell>
          <cell r="D42" t="str">
            <v>ผู้จัดการฝ่ายกฎหมาย</v>
          </cell>
          <cell r="E42">
            <v>0</v>
          </cell>
          <cell r="F42">
            <v>0</v>
          </cell>
          <cell r="G42" t="str">
            <v xml:space="preserve"> -</v>
          </cell>
          <cell r="H42" t="str">
            <v>กฎหมาย</v>
          </cell>
          <cell r="I42" t="str">
            <v>สนับสนุนการบริหาร</v>
          </cell>
          <cell r="J42">
            <v>241661</v>
          </cell>
          <cell r="K42">
            <v>241661</v>
          </cell>
          <cell r="L42">
            <v>241780</v>
          </cell>
          <cell r="M42" t="str">
            <v>นางรัชนี  สุวรรณรัฐภูมิ</v>
          </cell>
          <cell r="N42">
            <v>40000</v>
          </cell>
          <cell r="O42">
            <v>175</v>
          </cell>
          <cell r="P42">
            <v>1000</v>
          </cell>
          <cell r="Q42" t="str">
            <v xml:space="preserve"> -</v>
          </cell>
          <cell r="R42">
            <v>1</v>
          </cell>
          <cell r="S42">
            <v>5</v>
          </cell>
          <cell r="T42">
            <v>8</v>
          </cell>
          <cell r="U42" t="str">
            <v>นายธนวัฒน์  ราชภักดี</v>
          </cell>
          <cell r="V42" t="str">
            <v>นางรัชนี  สุวรรณรัฐภูมิ</v>
          </cell>
          <cell r="W42" t="str">
            <v>นางสาวสกุณา  ตันเสถียร</v>
          </cell>
          <cell r="X42" t="str">
            <v>นางรัชนี  สุวรรณรัฐภูมิ</v>
          </cell>
          <cell r="Y42" t="str">
            <v>สี่หมื่นบาทถ้วน</v>
          </cell>
        </row>
        <row r="43">
          <cell r="B43" t="str">
            <v>1100501001490</v>
          </cell>
          <cell r="C43" t="str">
            <v>นายกรกช  สุกพวงแก้ว</v>
          </cell>
          <cell r="D43" t="str">
            <v>เจ้าหน้าที่สรรหา</v>
          </cell>
          <cell r="E43">
            <v>0</v>
          </cell>
          <cell r="F43">
            <v>0</v>
          </cell>
          <cell r="G43" t="str">
            <v>สรรหา</v>
          </cell>
          <cell r="H43" t="str">
            <v>ธุรกิจบริการรักษาความปลอดภัย</v>
          </cell>
          <cell r="I43" t="str">
            <v xml:space="preserve">บริหารทรัพย์สินให้เช่าและธุรกิจให้บริการ </v>
          </cell>
          <cell r="J43">
            <v>241660</v>
          </cell>
          <cell r="K43">
            <v>241660</v>
          </cell>
          <cell r="L43">
            <v>241779</v>
          </cell>
          <cell r="M43" t="str">
            <v>นางสาวสกุณา  ตันเสถียร</v>
          </cell>
          <cell r="N43">
            <v>16000</v>
          </cell>
          <cell r="O43" t="str">
            <v xml:space="preserve"> -</v>
          </cell>
          <cell r="P43" t="str">
            <v xml:space="preserve"> -</v>
          </cell>
          <cell r="Q43" t="str">
            <v xml:space="preserve"> -</v>
          </cell>
          <cell r="R43">
            <v>1</v>
          </cell>
          <cell r="S43">
            <v>5</v>
          </cell>
          <cell r="T43">
            <v>8</v>
          </cell>
          <cell r="U43" t="str">
            <v>นายกรกช  สุกพวงแก้ว</v>
          </cell>
          <cell r="V43" t="str">
            <v>นางรัชนี  สุวรรณรัฐภูมิ</v>
          </cell>
          <cell r="W43" t="str">
            <v>นางสาวสกุณา  ตันเสถียร</v>
          </cell>
          <cell r="X43" t="str">
            <v>นายบัญญัติ  ผิวผ่อง</v>
          </cell>
          <cell r="Y43" t="str">
            <v>หนึ่งหมื่นหกพันบาทถ้วน</v>
          </cell>
        </row>
        <row r="44">
          <cell r="B44" t="str">
            <v>1900600017702</v>
          </cell>
          <cell r="C44" t="str">
            <v>นางสาวปิรภรณ์  เทพพิมมา</v>
          </cell>
          <cell r="D44" t="str">
            <v>เจ้าหน้าที่การตลาดออนไลน์อาวุโส</v>
          </cell>
          <cell r="E44">
            <v>0</v>
          </cell>
          <cell r="F44">
            <v>0</v>
          </cell>
          <cell r="G44" t="str">
            <v xml:space="preserve"> -</v>
          </cell>
          <cell r="H44" t="str">
            <v>การตลาดโครงการ</v>
          </cell>
          <cell r="I44" t="str">
            <v>บริหารโครงการ</v>
          </cell>
          <cell r="J44">
            <v>241674</v>
          </cell>
          <cell r="K44">
            <v>241674</v>
          </cell>
          <cell r="L44">
            <v>241793</v>
          </cell>
          <cell r="M44" t="str">
            <v>นายเจษฎากร พานิชนาวา</v>
          </cell>
          <cell r="N44">
            <v>33000</v>
          </cell>
          <cell r="O44">
            <v>4000</v>
          </cell>
          <cell r="P44">
            <v>500</v>
          </cell>
          <cell r="Q44" t="str">
            <v xml:space="preserve"> -</v>
          </cell>
          <cell r="R44">
            <v>1</v>
          </cell>
          <cell r="S44">
            <v>5</v>
          </cell>
          <cell r="T44">
            <v>8</v>
          </cell>
          <cell r="U44" t="str">
            <v>นางสาวปิรภรณ์  เทพพิมมา</v>
          </cell>
          <cell r="V44" t="str">
            <v>นางรัชนี  สุวรรณรัฐภูมิ</v>
          </cell>
          <cell r="W44" t="str">
            <v>นางสาวสกุณา  ตันเสถียร</v>
          </cell>
          <cell r="X44" t="str">
            <v>นายเจษฎากร พานิชนาวา</v>
          </cell>
          <cell r="Y44" t="str">
            <v>สามหมื่นสามพันบาทถ้วน</v>
          </cell>
        </row>
        <row r="45">
          <cell r="B45" t="str">
            <v>1102700210562</v>
          </cell>
          <cell r="C45" t="str">
            <v>นางสาวพรรณรพี  ปฏิพัฒนพงศ์</v>
          </cell>
          <cell r="D45" t="str">
            <v>เจ้าหน้าที่ดูแลลูกค้าภายในและภายนอก</v>
          </cell>
          <cell r="E45">
            <v>0</v>
          </cell>
          <cell r="F45">
            <v>0</v>
          </cell>
          <cell r="G45" t="str">
            <v xml:space="preserve"> -</v>
          </cell>
          <cell r="H45" t="str">
            <v>รับเหมาก่อสร้างอาเชี่ยน</v>
          </cell>
          <cell r="I45" t="str">
            <v>บริหารโครงการ</v>
          </cell>
          <cell r="J45">
            <v>241674</v>
          </cell>
          <cell r="K45">
            <v>241674</v>
          </cell>
          <cell r="L45">
            <v>241793</v>
          </cell>
          <cell r="M45" t="str">
            <v>นายอนันต์ สุนทวารีฤทธิ์</v>
          </cell>
          <cell r="N45">
            <v>18000</v>
          </cell>
          <cell r="O45" t="str">
            <v xml:space="preserve"> -</v>
          </cell>
          <cell r="P45" t="str">
            <v xml:space="preserve"> -</v>
          </cell>
          <cell r="Q45" t="str">
            <v xml:space="preserve"> -</v>
          </cell>
          <cell r="R45">
            <v>1</v>
          </cell>
          <cell r="S45">
            <v>6</v>
          </cell>
          <cell r="T45">
            <v>8</v>
          </cell>
          <cell r="U45" t="str">
            <v>นางสาวพรรณรพี  ปฏิพัฒนพงศ์</v>
          </cell>
          <cell r="V45" t="str">
            <v>นางรัชนี  สุวรรณรัฐภูมิ</v>
          </cell>
          <cell r="W45" t="str">
            <v>นางสาวสกุณา  ตันเสถียร</v>
          </cell>
          <cell r="X45" t="str">
            <v>นายอนันต์ สุนทวารีฤทธิ์</v>
          </cell>
          <cell r="Y45" t="str">
            <v>หนึ่งหมื่นแปดพันบาทถ้วน</v>
          </cell>
        </row>
        <row r="46">
          <cell r="B46" t="str">
            <v>1330300185141</v>
          </cell>
          <cell r="C46" t="str">
            <v>นายภาคภูมิ  ทะสี</v>
          </cell>
          <cell r="D46" t="str">
            <v>พนักงานต้อนรับ (Bellboy)</v>
          </cell>
          <cell r="E46">
            <v>0</v>
          </cell>
          <cell r="F46">
            <v>0</v>
          </cell>
          <cell r="G46" t="str">
            <v xml:space="preserve"> -</v>
          </cell>
          <cell r="H46" t="str">
            <v>บริหารห้องเช่า</v>
          </cell>
          <cell r="I46" t="str">
            <v xml:space="preserve">บริหารทรัพย์สินให้เช่าและธุรกิจให้บริการ </v>
          </cell>
          <cell r="J46">
            <v>241667</v>
          </cell>
          <cell r="K46">
            <v>241667</v>
          </cell>
          <cell r="L46">
            <v>241786</v>
          </cell>
          <cell r="M46" t="str">
            <v>นางรุ่งทิพย์  ขำมณี</v>
          </cell>
          <cell r="N46">
            <v>9750</v>
          </cell>
          <cell r="O46" t="str">
            <v xml:space="preserve"> -</v>
          </cell>
          <cell r="P46" t="str">
            <v xml:space="preserve"> -</v>
          </cell>
          <cell r="Q46" t="str">
            <v xml:space="preserve"> -</v>
          </cell>
          <cell r="R46">
            <v>0</v>
          </cell>
          <cell r="S46">
            <v>6</v>
          </cell>
          <cell r="T46">
            <v>8</v>
          </cell>
          <cell r="U46" t="str">
            <v>นายภาคภูมิ  ทะสี</v>
          </cell>
          <cell r="V46" t="str">
            <v>นางรัชนี  สุวรรณรัฐภูมิ</v>
          </cell>
          <cell r="W46" t="str">
            <v>นางสาวสกุณา  ตันเสถียร</v>
          </cell>
          <cell r="X46" t="str">
            <v>นางรุ่งทิพย์  ขำมณี</v>
          </cell>
          <cell r="Y46" t="str">
            <v>เก้าพันเจ็ดร้อยห้าสิบบาทถ้วน</v>
          </cell>
        </row>
        <row r="47">
          <cell r="B47" t="str">
            <v>1102700664431</v>
          </cell>
          <cell r="C47" t="str">
            <v>นายกฤตกรณ์  นุชเรืองศรี</v>
          </cell>
          <cell r="D47" t="str">
            <v>พนักงานต้อนรับ (Bellboy)</v>
          </cell>
          <cell r="E47">
            <v>0</v>
          </cell>
          <cell r="F47">
            <v>0</v>
          </cell>
          <cell r="G47" t="str">
            <v xml:space="preserve"> -</v>
          </cell>
          <cell r="H47" t="str">
            <v>บริหารห้องเช่า</v>
          </cell>
          <cell r="I47" t="str">
            <v xml:space="preserve">บริหารทรัพย์สินให้เช่าและธุรกิจให้บริการ </v>
          </cell>
          <cell r="J47">
            <v>241667</v>
          </cell>
          <cell r="K47">
            <v>241667</v>
          </cell>
          <cell r="L47">
            <v>241786</v>
          </cell>
          <cell r="M47" t="str">
            <v>นางรุ่งทิพย์  ขำมณี</v>
          </cell>
          <cell r="N47">
            <v>9750</v>
          </cell>
          <cell r="O47" t="str">
            <v xml:space="preserve"> -</v>
          </cell>
          <cell r="P47" t="str">
            <v xml:space="preserve"> -</v>
          </cell>
          <cell r="Q47" t="str">
            <v xml:space="preserve"> -</v>
          </cell>
          <cell r="R47">
            <v>0</v>
          </cell>
          <cell r="S47">
            <v>6</v>
          </cell>
          <cell r="T47">
            <v>8</v>
          </cell>
          <cell r="U47" t="str">
            <v>นายกฤตกรณ์  นุชเรืองศรี</v>
          </cell>
          <cell r="V47" t="str">
            <v>นางรัชนี  สุวรรณรัฐภูมิ</v>
          </cell>
          <cell r="W47" t="str">
            <v>นางสาวสกุณา  ตันเสถียร</v>
          </cell>
          <cell r="X47" t="str">
            <v>นางรุ่งทิพย์  ขำมณี</v>
          </cell>
          <cell r="Y47" t="str">
            <v>เก้าพันเจ็ดร้อยห้าสิบบาทถ้วน</v>
          </cell>
        </row>
        <row r="48">
          <cell r="B48" t="str">
            <v>1103700255087</v>
          </cell>
          <cell r="C48" t="str">
            <v>นางสาวกัญธิมารัก  ศรีพิมล</v>
          </cell>
          <cell r="D48" t="str">
            <v>เจ้าหน้าที่ขายงานรักษาความสะอาด</v>
          </cell>
          <cell r="E48">
            <v>0</v>
          </cell>
          <cell r="F48">
            <v>0</v>
          </cell>
          <cell r="G48" t="str">
            <v xml:space="preserve"> -</v>
          </cell>
          <cell r="H48" t="str">
            <v>ขายงานรักษาความปลอดภัยและรักษาความสะอาด</v>
          </cell>
          <cell r="I48" t="str">
            <v xml:space="preserve">บริหารทรัพย์สินให้เช่าและธุรกิจให้บริการ </v>
          </cell>
          <cell r="J48">
            <v>241674</v>
          </cell>
          <cell r="K48">
            <v>241674</v>
          </cell>
          <cell r="L48">
            <v>241793</v>
          </cell>
          <cell r="M48" t="str">
            <v>นายอธิภัทร์  เสนีวงศ์ ณอยุธยา</v>
          </cell>
          <cell r="N48">
            <v>21000</v>
          </cell>
          <cell r="O48">
            <v>200</v>
          </cell>
          <cell r="P48">
            <v>1</v>
          </cell>
          <cell r="Q48" t="str">
            <v xml:space="preserve"> -</v>
          </cell>
          <cell r="R48">
            <v>1</v>
          </cell>
          <cell r="S48">
            <v>5</v>
          </cell>
          <cell r="T48">
            <v>8</v>
          </cell>
          <cell r="U48" t="str">
            <v>นางสาวกัญธิมารัก  ศรีพิมล</v>
          </cell>
          <cell r="V48" t="str">
            <v>นางรัชนี  สุวรรณรัฐภูมิ</v>
          </cell>
          <cell r="W48" t="str">
            <v>นางสาวชัญญาพัชร์  ไชยพลบาล</v>
          </cell>
          <cell r="X48" t="str">
            <v>นายอธิภัทร์  เสนีวงศ์ ณอยุธยา</v>
          </cell>
          <cell r="Y48" t="str">
            <v>สองหมื่นหนึ่งพันบาทถ้วน</v>
          </cell>
        </row>
        <row r="49">
          <cell r="B49" t="str">
            <v>1800400136920</v>
          </cell>
          <cell r="C49" t="str">
            <v>นายวงศกร เกิดสวัสดิ์</v>
          </cell>
          <cell r="D49" t="str">
            <v>เจ้าหน้าที่ Control Room</v>
          </cell>
          <cell r="E49">
            <v>0</v>
          </cell>
          <cell r="F49">
            <v>0</v>
          </cell>
          <cell r="G49" t="str">
            <v xml:space="preserve"> -</v>
          </cell>
          <cell r="H49" t="str">
            <v>ธุรกิจบริการรักษาความปลอดภัย</v>
          </cell>
          <cell r="I49" t="str">
            <v xml:space="preserve">บริหารทรัพย์สินให้เช่าและธุรกิจให้บริการ </v>
          </cell>
          <cell r="J49">
            <v>241676</v>
          </cell>
          <cell r="K49">
            <v>241676</v>
          </cell>
          <cell r="L49">
            <v>241795</v>
          </cell>
          <cell r="M49" t="str">
            <v>นายฐาปนา  ศิริรักษ์</v>
          </cell>
          <cell r="N49">
            <v>14000</v>
          </cell>
          <cell r="S49">
            <v>6</v>
          </cell>
          <cell r="T49">
            <v>8</v>
          </cell>
          <cell r="U49" t="str">
            <v>นายวงศกร เกิดสวัสดิ์</v>
          </cell>
          <cell r="V49" t="str">
            <v>นางรัชนี  สุวรรณรัฐภูมิ</v>
          </cell>
          <cell r="W49" t="str">
            <v>นางสาวสกุณา  ตันเสถียร</v>
          </cell>
          <cell r="X49" t="str">
            <v>นายฐาปนา  ศิริรักษ์</v>
          </cell>
          <cell r="Y49" t="str">
            <v>หนึ่งหมื่นสี่พันบาทถ้วน</v>
          </cell>
        </row>
        <row r="50">
          <cell r="B50" t="str">
            <v>1529900252831</v>
          </cell>
          <cell r="C50" t="str">
            <v>นายรณกร  เทพจันทร์</v>
          </cell>
          <cell r="D50" t="str">
            <v>ผู้ช่วยสถาปนิก</v>
          </cell>
          <cell r="E50">
            <v>0</v>
          </cell>
          <cell r="F50">
            <v>0</v>
          </cell>
          <cell r="G50" t="str">
            <v xml:space="preserve"> -</v>
          </cell>
          <cell r="H50" t="str">
            <v>ออกแบบ</v>
          </cell>
          <cell r="I50" t="str">
            <v>บริหารโครงการ</v>
          </cell>
          <cell r="J50">
            <v>241676</v>
          </cell>
          <cell r="K50">
            <v>241676</v>
          </cell>
          <cell r="L50">
            <v>241795</v>
          </cell>
          <cell r="M50" t="str">
            <v>นางสาวจุฑาทิพย์  เสียงประเสริฐ</v>
          </cell>
          <cell r="N50">
            <v>21000</v>
          </cell>
          <cell r="O50" t="str">
            <v xml:space="preserve"> -</v>
          </cell>
          <cell r="P50" t="str">
            <v xml:space="preserve"> -</v>
          </cell>
          <cell r="Q50" t="str">
            <v xml:space="preserve"> -</v>
          </cell>
          <cell r="R50">
            <v>1</v>
          </cell>
          <cell r="S50">
            <v>5</v>
          </cell>
          <cell r="T50">
            <v>8</v>
          </cell>
          <cell r="U50" t="str">
            <v>นายรณกร  เทพจันทร์</v>
          </cell>
          <cell r="V50" t="str">
            <v>นางรัชนี  สุวรรณรัฐภูมิ</v>
          </cell>
          <cell r="W50" t="str">
            <v>นางสาวชัญญาพัชร์  ไชยพลบาล</v>
          </cell>
          <cell r="X50" t="str">
            <v>นางสาวจุฑาทิพย์  เสียงประเสริฐ</v>
          </cell>
          <cell r="Y50" t="str">
            <v>สองหมื่นหนึ่งพันบาทถ้วน</v>
          </cell>
        </row>
        <row r="51">
          <cell r="B51" t="str">
            <v>162050004337</v>
          </cell>
          <cell r="C51" t="str">
            <v>นายมนัส  พวงเพชร</v>
          </cell>
          <cell r="D51" t="str">
            <v>พนักงานต้อนรับ (BellBoy)</v>
          </cell>
          <cell r="E51">
            <v>0</v>
          </cell>
          <cell r="F51">
            <v>0</v>
          </cell>
          <cell r="G51" t="str">
            <v xml:space="preserve"> -</v>
          </cell>
          <cell r="H51" t="str">
            <v>บริหารห้องเช่า</v>
          </cell>
          <cell r="I51" t="str">
            <v xml:space="preserve">บริหารทรัพย์สินให้เช่าและธุรกิจให้บริการ </v>
          </cell>
          <cell r="J51">
            <v>241677</v>
          </cell>
          <cell r="K51">
            <v>241677</v>
          </cell>
          <cell r="L51">
            <v>241796</v>
          </cell>
          <cell r="M51" t="str">
            <v>นางรุ่งทิพย์  ขำมณี</v>
          </cell>
          <cell r="N51">
            <v>9750</v>
          </cell>
          <cell r="O51" t="str">
            <v xml:space="preserve"> -</v>
          </cell>
          <cell r="P51" t="str">
            <v xml:space="preserve"> -</v>
          </cell>
          <cell r="Q51" t="str">
            <v xml:space="preserve"> -</v>
          </cell>
          <cell r="R51">
            <v>0</v>
          </cell>
          <cell r="S51">
            <v>6</v>
          </cell>
          <cell r="T51">
            <v>9</v>
          </cell>
          <cell r="U51" t="str">
            <v>นายมนัส  พวงเพชร</v>
          </cell>
          <cell r="V51" t="str">
            <v>นางรัชนี  สุวรรณรัฐภูมิ</v>
          </cell>
          <cell r="W51" t="str">
            <v>นางสาวชัญญาพัชร์  ไชยพลบาล</v>
          </cell>
          <cell r="X51" t="str">
            <v>นางรุ่งทิพย์  ขำมณี</v>
          </cell>
          <cell r="Y51" t="str">
            <v>เก้าพันเจ็ดร้อยห้าสิบบาทถ้วน</v>
          </cell>
        </row>
        <row r="52">
          <cell r="B52" t="str">
            <v>1102700727891</v>
          </cell>
          <cell r="C52" t="str">
            <v>นายธเนศ  ยิ้มนาค</v>
          </cell>
          <cell r="D52" t="str">
            <v>พนักงานต้อนรับ (BellBoy)</v>
          </cell>
          <cell r="E52">
            <v>0</v>
          </cell>
          <cell r="F52">
            <v>0</v>
          </cell>
          <cell r="G52" t="str">
            <v xml:space="preserve"> -</v>
          </cell>
          <cell r="H52" t="str">
            <v>บริหารห้องเช่า</v>
          </cell>
          <cell r="I52" t="str">
            <v xml:space="preserve">บริหารทรัพย์สินให้เช่าและธุรกิจให้บริการ </v>
          </cell>
          <cell r="J52">
            <v>241677</v>
          </cell>
          <cell r="K52">
            <v>241677</v>
          </cell>
          <cell r="L52">
            <v>241796</v>
          </cell>
          <cell r="M52" t="str">
            <v>นางรุ่งทิพย์  ขำมณี</v>
          </cell>
          <cell r="N52">
            <v>9750</v>
          </cell>
          <cell r="O52" t="str">
            <v xml:space="preserve"> -</v>
          </cell>
          <cell r="P52" t="str">
            <v xml:space="preserve"> -</v>
          </cell>
          <cell r="Q52" t="str">
            <v xml:space="preserve"> -</v>
          </cell>
          <cell r="R52">
            <v>0</v>
          </cell>
          <cell r="S52">
            <v>6</v>
          </cell>
          <cell r="T52">
            <v>9</v>
          </cell>
          <cell r="U52" t="str">
            <v>นายธเนศ  ยิ้มนาค</v>
          </cell>
          <cell r="V52" t="str">
            <v>นางรัชนี  สุวรรณรัฐภูมิ</v>
          </cell>
          <cell r="W52" t="str">
            <v>นางสาวชัญญาพัชร์  ไชยพลบาล</v>
          </cell>
          <cell r="X52" t="str">
            <v>นางรุ่งทิพย์  ขำมณี</v>
          </cell>
          <cell r="Y52" t="str">
            <v>เก้าพันเจ็ดร้อยห้าสิบบาทถ้วน</v>
          </cell>
        </row>
        <row r="53">
          <cell r="B53" t="str">
            <v>1670400173991</v>
          </cell>
          <cell r="C53" t="str">
            <v>นางสาวลลนา  ปาชม</v>
          </cell>
          <cell r="D53" t="str">
            <v>เจ้าหน้าที่ธุรการ (ผู้พิการ)</v>
          </cell>
          <cell r="E53">
            <v>0</v>
          </cell>
          <cell r="F53">
            <v>0</v>
          </cell>
          <cell r="G53" t="str">
            <v xml:space="preserve"> -</v>
          </cell>
          <cell r="H53" t="str">
            <v>ธุรกิจบริการรักษาความปลอดภัย</v>
          </cell>
          <cell r="I53" t="str">
            <v xml:space="preserve">บริหารทรัพย์สินให้เช่าและธุรกิจให้บริการ </v>
          </cell>
          <cell r="J53">
            <v>241681</v>
          </cell>
          <cell r="K53">
            <v>241681</v>
          </cell>
          <cell r="L53">
            <v>241800</v>
          </cell>
          <cell r="M53" t="str">
            <v>นายฐาปนา  ศิริรักษ์</v>
          </cell>
          <cell r="N53">
            <v>10000</v>
          </cell>
          <cell r="O53" t="str">
            <v xml:space="preserve"> -</v>
          </cell>
          <cell r="P53" t="str">
            <v xml:space="preserve"> -</v>
          </cell>
          <cell r="Q53" t="str">
            <v xml:space="preserve"> -</v>
          </cell>
          <cell r="R53">
            <v>0</v>
          </cell>
          <cell r="S53">
            <v>6</v>
          </cell>
          <cell r="T53">
            <v>8</v>
          </cell>
          <cell r="U53" t="str">
            <v>นางสาวลลนา  ปาชม</v>
          </cell>
          <cell r="V53" t="str">
            <v>นางรัชนี  สุวรรณรัฐภูมิ</v>
          </cell>
          <cell r="W53" t="str">
            <v>นางสาวสกุณา  ตันเสถียร</v>
          </cell>
          <cell r="X53" t="str">
            <v>นายฐาปนา  ศิริรักษ์</v>
          </cell>
          <cell r="Y53" t="str">
            <v>หนึ่งหมื่นบาทถ้วน</v>
          </cell>
        </row>
        <row r="54">
          <cell r="B54" t="str">
            <v>2440800019388</v>
          </cell>
          <cell r="C54" t="str">
            <v>นายปกาศิต  เสมแก้ว</v>
          </cell>
          <cell r="D54" t="str">
            <v>พนักงานต้อนรับ (BellBoy)</v>
          </cell>
          <cell r="E54">
            <v>0</v>
          </cell>
          <cell r="F54">
            <v>0</v>
          </cell>
          <cell r="G54" t="str">
            <v xml:space="preserve"> -</v>
          </cell>
          <cell r="H54" t="str">
            <v>บริหารห้องเช่า</v>
          </cell>
          <cell r="I54" t="str">
            <v xml:space="preserve">บริหารทรัพย์สินให้เช่าและธุรกิจให้บริการ </v>
          </cell>
          <cell r="J54">
            <v>241684</v>
          </cell>
          <cell r="K54">
            <v>241684</v>
          </cell>
          <cell r="L54">
            <v>241803</v>
          </cell>
          <cell r="M54" t="str">
            <v>นางรุ่งทิพย์  ขำมณี</v>
          </cell>
          <cell r="N54">
            <v>9750</v>
          </cell>
          <cell r="O54" t="str">
            <v xml:space="preserve"> -</v>
          </cell>
          <cell r="P54" t="str">
            <v xml:space="preserve"> -</v>
          </cell>
          <cell r="Q54" t="str">
            <v xml:space="preserve"> -</v>
          </cell>
          <cell r="R54">
            <v>0</v>
          </cell>
          <cell r="S54">
            <v>6</v>
          </cell>
          <cell r="T54">
            <v>9</v>
          </cell>
          <cell r="U54" t="str">
            <v>นายปกาศิต  เสมแก้ว</v>
          </cell>
          <cell r="V54" t="str">
            <v>นางรัชนี  สุวรรณรัฐภูมิ</v>
          </cell>
          <cell r="W54" t="str">
            <v>นางสาวชัญญาพัชร์  ไชยพลบาล</v>
          </cell>
          <cell r="X54" t="str">
            <v>นางรุ่งทิพย์  ขำมณี</v>
          </cell>
          <cell r="Y54" t="str">
            <v>เก้าพันเจ็ดร้อยห้าสิบบาทถ้วน</v>
          </cell>
          <cell r="Z54" t="str">
            <v>ผ่านทดลองงานพิจารณาตามผลงาน</v>
          </cell>
        </row>
        <row r="55">
          <cell r="B55" t="str">
            <v>1103701320176</v>
          </cell>
          <cell r="C55" t="str">
            <v>นายสุขสันต์  นักสาร</v>
          </cell>
          <cell r="D55" t="str">
            <v>โฟร์แมน</v>
          </cell>
          <cell r="E55">
            <v>0</v>
          </cell>
          <cell r="F55">
            <v>0</v>
          </cell>
          <cell r="G55" t="str">
            <v>ก่อสร้าง (H-Cape Serene)</v>
          </cell>
          <cell r="H55" t="str">
            <v>โครงการ H-Cape Serene</v>
          </cell>
          <cell r="I55" t="str">
            <v>บริหารโครงการ</v>
          </cell>
          <cell r="J55">
            <v>241695</v>
          </cell>
          <cell r="K55">
            <v>241695</v>
          </cell>
          <cell r="L55">
            <v>241814</v>
          </cell>
          <cell r="M55" t="str">
            <v>นางสาวปรีดาพร  มีแฟง</v>
          </cell>
          <cell r="N55">
            <v>22000</v>
          </cell>
          <cell r="O55" t="str">
            <v xml:space="preserve"> -</v>
          </cell>
          <cell r="P55">
            <v>1000</v>
          </cell>
          <cell r="Q55" t="str">
            <v xml:space="preserve"> -</v>
          </cell>
          <cell r="R55">
            <v>1</v>
          </cell>
          <cell r="S55">
            <v>6</v>
          </cell>
          <cell r="T55">
            <v>8</v>
          </cell>
          <cell r="U55" t="str">
            <v>นายสุขสันต์  นักสาร</v>
          </cell>
          <cell r="V55" t="str">
            <v>นางรัชนี  สุวรรณรัฐภูมิ</v>
          </cell>
          <cell r="W55" t="str">
            <v>นางสาวชัญญาพัชร์  ไชยพลบาล</v>
          </cell>
          <cell r="X55" t="str">
            <v>นางสาวปรีดาพร  มีแฟง</v>
          </cell>
          <cell r="Y55" t="str">
            <v>สองหมื่นสองพันบาทถ้วน</v>
          </cell>
          <cell r="Z55" t="str">
            <v>ผ่านทดลองงานปรับ 1,000 บาท</v>
          </cell>
        </row>
        <row r="56">
          <cell r="B56" t="str">
            <v>3610700061559</v>
          </cell>
          <cell r="C56" t="str">
            <v>นางสาวลัดดา  ตรัยธนบดี</v>
          </cell>
          <cell r="D56" t="str">
            <v>ผู้จัดการฝ่ายบัญชีและการเงิน (ส่วนกลาง)</v>
          </cell>
          <cell r="E56">
            <v>0</v>
          </cell>
          <cell r="F56">
            <v>0</v>
          </cell>
          <cell r="G56" t="str">
            <v xml:space="preserve"> -</v>
          </cell>
          <cell r="H56" t="str">
            <v>บัญชีและการเงิน (ส่วนกลาง)</v>
          </cell>
          <cell r="I56" t="str">
            <v>สนับสนุนการบริหาร</v>
          </cell>
          <cell r="J56">
            <v>241696</v>
          </cell>
          <cell r="K56">
            <v>241696</v>
          </cell>
          <cell r="L56">
            <v>241815</v>
          </cell>
          <cell r="M56" t="str">
            <v>นางรัชนี  สุวรรณรัฐภูมิ</v>
          </cell>
          <cell r="N56">
            <v>45000</v>
          </cell>
          <cell r="O56" t="str">
            <v xml:space="preserve"> -</v>
          </cell>
          <cell r="P56">
            <v>1000</v>
          </cell>
          <cell r="Q56" t="str">
            <v xml:space="preserve"> -</v>
          </cell>
          <cell r="R56">
            <v>1</v>
          </cell>
          <cell r="S56">
            <v>5</v>
          </cell>
          <cell r="T56">
            <v>8</v>
          </cell>
          <cell r="U56" t="str">
            <v>นางสาวลัดดา  ตรัยธนบดี</v>
          </cell>
          <cell r="V56" t="str">
            <v>นางรัชนี  สุวรรณรัฐภูมิ</v>
          </cell>
          <cell r="W56" t="str">
            <v>นางสาวชัญญาพัชร์  ไชยพลบาล</v>
          </cell>
          <cell r="X56" t="str">
            <v>นางรัชนี  สุวรรณรัฐภูมิ</v>
          </cell>
          <cell r="Y56" t="str">
            <v>สี่หมื่นห้าพันบาทถ้วน</v>
          </cell>
          <cell r="Z56" t="str">
            <v>ผ่านทดลองงานพิจารณาตามผลงาน</v>
          </cell>
        </row>
        <row r="57">
          <cell r="B57" t="str">
            <v>2130600019689</v>
          </cell>
          <cell r="C57" t="str">
            <v>นายรวีภัทร์  อภิโชติกุลวัฒน์</v>
          </cell>
          <cell r="D57" t="str">
            <v>โฟร์แมน</v>
          </cell>
          <cell r="E57">
            <v>0</v>
          </cell>
          <cell r="F57">
            <v>0</v>
          </cell>
          <cell r="G57" t="str">
            <v>ก่อสร้าง (H-Cape Serene)</v>
          </cell>
          <cell r="H57" t="str">
            <v>โครงการ H-Cape Serene</v>
          </cell>
          <cell r="I57" t="str">
            <v>บริหารโครงการ</v>
          </cell>
          <cell r="J57">
            <v>241702</v>
          </cell>
          <cell r="K57">
            <v>241702</v>
          </cell>
          <cell r="L57">
            <v>241821</v>
          </cell>
          <cell r="M57" t="str">
            <v>นางสาวปรีดาพร  มีแฟง</v>
          </cell>
          <cell r="N57">
            <v>20000</v>
          </cell>
          <cell r="O57" t="str">
            <v xml:space="preserve"> -</v>
          </cell>
          <cell r="P57">
            <v>1000</v>
          </cell>
          <cell r="Q57" t="str">
            <v xml:space="preserve"> -</v>
          </cell>
          <cell r="R57">
            <v>1</v>
          </cell>
          <cell r="S57">
            <v>6</v>
          </cell>
          <cell r="T57">
            <v>8</v>
          </cell>
          <cell r="U57" t="str">
            <v>นายรวีภัทร์  อภิโชติกุลวัฒน์</v>
          </cell>
          <cell r="V57" t="str">
            <v>นางรัชนี  สุวรรณรัฐภูมิ</v>
          </cell>
          <cell r="W57" t="str">
            <v>นางสาวชัญญาพัชร์  ไชยพลบาล</v>
          </cell>
          <cell r="X57" t="str">
            <v>นางสาวปรีดาพร  มีแฟง</v>
          </cell>
          <cell r="Y57" t="str">
            <v>สองหมื่นบาทถ้วน</v>
          </cell>
          <cell r="Z57" t="str">
            <v>ผ่านทดลองงานปรับ 2,000 บาท</v>
          </cell>
        </row>
        <row r="58">
          <cell r="B58" t="str">
            <v>1869900105762</v>
          </cell>
          <cell r="C58" t="str">
            <v>นายอภิวัติ  เขียวรุ้งเพชร</v>
          </cell>
          <cell r="D58" t="str">
            <v>เจ้าหน้าที่การตลาด</v>
          </cell>
          <cell r="E58">
            <v>0</v>
          </cell>
          <cell r="F58">
            <v>0</v>
          </cell>
          <cell r="G58" t="str">
            <v xml:space="preserve"> -</v>
          </cell>
          <cell r="H58" t="str">
            <v>การตลาดสายงานบริหารทรัพย์สินให้เช่าและธุรกิจให้บริการ</v>
          </cell>
          <cell r="I58" t="str">
            <v xml:space="preserve">บริหารทรัพย์สินให้เช่าและธุรกิจให้บริการ </v>
          </cell>
          <cell r="J58">
            <v>241695</v>
          </cell>
          <cell r="K58">
            <v>241695</v>
          </cell>
          <cell r="L58">
            <v>241814</v>
          </cell>
          <cell r="M58" t="str">
            <v>นางสาวณัฐพรรณ  ทองโต</v>
          </cell>
          <cell r="N58">
            <v>19000</v>
          </cell>
          <cell r="O58" t="str">
            <v xml:space="preserve"> -</v>
          </cell>
          <cell r="P58" t="str">
            <v xml:space="preserve"> -</v>
          </cell>
          <cell r="Q58" t="str">
            <v xml:space="preserve"> -</v>
          </cell>
          <cell r="R58">
            <v>1</v>
          </cell>
          <cell r="S58">
            <v>5</v>
          </cell>
          <cell r="T58">
            <v>8</v>
          </cell>
          <cell r="U58" t="str">
            <v>นายอภิวัติ  เขียวรุ้งเพชร</v>
          </cell>
          <cell r="V58" t="str">
            <v>นางรัชนี  สุวรรณรัฐภูมิ</v>
          </cell>
          <cell r="W58" t="str">
            <v>นางสาวชัญญาพัชร์  ไชยพลบาล</v>
          </cell>
          <cell r="X58" t="str">
            <v>นางสาวณัฐพรรณ  ทองโต</v>
          </cell>
          <cell r="Y58" t="str">
            <v>หนึ่งหมื่นเก้าพันบาทถ้วน</v>
          </cell>
          <cell r="Z58" t="str">
            <v>ผ่านทดลองงานปรับ 3,000 บาท</v>
          </cell>
        </row>
        <row r="59">
          <cell r="B59" t="str">
            <v>1660100103637</v>
          </cell>
          <cell r="C59" t="str">
            <v>นายวิสุทธิ์  ราชองค์</v>
          </cell>
          <cell r="D59" t="str">
            <v>หัวหน้าช่างสนับสนุน</v>
          </cell>
          <cell r="E59">
            <v>0</v>
          </cell>
          <cell r="F59">
            <v>0</v>
          </cell>
          <cell r="G59" t="str">
            <v>PAT/OM/ ส่วนกลาง</v>
          </cell>
          <cell r="H59" t="str">
            <v>บริหารทรัพยากรอาคาร</v>
          </cell>
          <cell r="I59" t="str">
            <v xml:space="preserve">บริหารทรัพย์สินให้เช่าและธุรกิจให้บริการ </v>
          </cell>
          <cell r="J59">
            <v>241696</v>
          </cell>
          <cell r="K59">
            <v>241696</v>
          </cell>
          <cell r="L59">
            <v>241815</v>
          </cell>
          <cell r="M59" t="str">
            <v>นายชิติภัทร  บุญคุณ</v>
          </cell>
          <cell r="N59">
            <v>20000</v>
          </cell>
          <cell r="O59" t="str">
            <v xml:space="preserve"> -</v>
          </cell>
          <cell r="P59" t="str">
            <v xml:space="preserve"> -</v>
          </cell>
          <cell r="Q59" t="str">
            <v xml:space="preserve"> -</v>
          </cell>
          <cell r="R59">
            <v>0</v>
          </cell>
          <cell r="S59">
            <v>6</v>
          </cell>
          <cell r="T59">
            <v>8</v>
          </cell>
          <cell r="U59" t="str">
            <v>นายวิสุทธิ์  ราชองค์</v>
          </cell>
          <cell r="V59" t="str">
            <v>นางรัชนี  สุวรรณรัฐภูมิ</v>
          </cell>
          <cell r="W59" t="str">
            <v>นางสาวสกุณา  ตันเสถียร</v>
          </cell>
          <cell r="X59" t="str">
            <v>นายชิติภัทร  บุญคุณ</v>
          </cell>
          <cell r="Y59" t="str">
            <v>สองหมื่นบาทถ้วน</v>
          </cell>
          <cell r="Z59" t="str">
            <v>ผ่านทดลองงานพิจารณาตามผลงาน</v>
          </cell>
        </row>
        <row r="60">
          <cell r="B60" t="str">
            <v>3600300385578</v>
          </cell>
          <cell r="C60" t="str">
            <v>นางสาวทัชชภร  คุ้มเมือง</v>
          </cell>
          <cell r="D60" t="str">
            <v>เจ้าหน้าที่ขายบริหารอาคาร</v>
          </cell>
          <cell r="E60">
            <v>0</v>
          </cell>
          <cell r="F60">
            <v>0</v>
          </cell>
          <cell r="G60" t="str">
            <v>ขายบริหารอาคาร</v>
          </cell>
          <cell r="H60" t="str">
            <v>ขายบริหารอาคาร</v>
          </cell>
          <cell r="I60" t="str">
            <v xml:space="preserve">บริหารทรัพย์สินให้เช่าและธุรกิจให้บริการ </v>
          </cell>
          <cell r="J60">
            <v>241709</v>
          </cell>
          <cell r="K60">
            <v>241709</v>
          </cell>
          <cell r="L60">
            <v>241828</v>
          </cell>
          <cell r="M60" t="str">
            <v>นายอธิภัทร์  เสนีวงศ์ ณอยุธยา</v>
          </cell>
          <cell r="N60">
            <v>19000</v>
          </cell>
          <cell r="O60">
            <v>200</v>
          </cell>
          <cell r="P60">
            <v>1</v>
          </cell>
          <cell r="Q60" t="str">
            <v xml:space="preserve"> -</v>
          </cell>
          <cell r="R60">
            <v>1</v>
          </cell>
          <cell r="S60">
            <v>5</v>
          </cell>
          <cell r="T60">
            <v>8</v>
          </cell>
          <cell r="U60" t="str">
            <v>นางสาวทัชชภร  คุ้มเมือง</v>
          </cell>
          <cell r="V60" t="str">
            <v>นางรัชนี  สุวรรณรัฐภูมิ</v>
          </cell>
          <cell r="W60" t="str">
            <v>นางสาวสกุณา  ตันเสถียร</v>
          </cell>
          <cell r="X60" t="str">
            <v>นายอธิภัทร์  เสนีวงศ์ ณอยุธยา</v>
          </cell>
          <cell r="Y60" t="str">
            <v>หนึ่งหมื่นเก้าพันบาทถ้วน</v>
          </cell>
          <cell r="Z60" t="str">
            <v>ผ่านทดลองงานปรับ 5 %</v>
          </cell>
        </row>
        <row r="61">
          <cell r="B61" t="str">
            <v>1429900152527</v>
          </cell>
          <cell r="C61" t="str">
            <v>ว่าที่ ร.ต.หญิง ธารารัตน์  ศรีบุรินทร์</v>
          </cell>
          <cell r="D61" t="str">
            <v>เจ้าหน้าที่ธุรการ</v>
          </cell>
          <cell r="E61">
            <v>0</v>
          </cell>
          <cell r="F61">
            <v>0</v>
          </cell>
          <cell r="G61" t="str">
            <v>ขายรักษาความปลอดภัย</v>
          </cell>
          <cell r="H61" t="str">
            <v>ขายงานรักษาความปลอดภัยและรักษาความสะอาด</v>
          </cell>
          <cell r="I61" t="str">
            <v xml:space="preserve">บริหารทรัพย์สินให้เช่าและธุรกิจให้บริการ </v>
          </cell>
          <cell r="J61">
            <v>241708</v>
          </cell>
          <cell r="K61">
            <v>241708</v>
          </cell>
          <cell r="L61">
            <v>241827</v>
          </cell>
          <cell r="M61" t="str">
            <v>นายอธิภัทร์  เสนีวงศ์ ณอยุธยา</v>
          </cell>
          <cell r="N61">
            <v>18000</v>
          </cell>
          <cell r="O61" t="str">
            <v xml:space="preserve"> -</v>
          </cell>
          <cell r="P61">
            <v>1</v>
          </cell>
          <cell r="Q61" t="str">
            <v xml:space="preserve"> -</v>
          </cell>
          <cell r="R61">
            <v>1</v>
          </cell>
          <cell r="S61">
            <v>5</v>
          </cell>
          <cell r="T61">
            <v>8</v>
          </cell>
          <cell r="U61" t="str">
            <v>ว่าที่ ร.ต.หญิง ธารารัตน์  ศรีบุรินทร์</v>
          </cell>
          <cell r="V61" t="str">
            <v>นางรัชนี  สุวรรณรัฐภูมิ</v>
          </cell>
          <cell r="W61" t="str">
            <v>นางสาวสกุณา  ตันเสถียร</v>
          </cell>
          <cell r="X61" t="str">
            <v>นายอธิภัทร์  เสนีวงศ์ ณอยุธยา</v>
          </cell>
          <cell r="Y61" t="str">
            <v>หนึ่งหมื่นแปดพันบาทถ้วน</v>
          </cell>
          <cell r="Z61" t="str">
            <v>ผ่านทดลองงานพิจารณาตามผลงาน</v>
          </cell>
        </row>
        <row r="62">
          <cell r="B62" t="str">
            <v>5100500073767</v>
          </cell>
          <cell r="C62" t="str">
            <v>นายวันเฉลิม  ศรีรัตนะ</v>
          </cell>
          <cell r="D62" t="str">
            <v>ผู้อำนวยการฝ่ายขายและปฏิบัติการ</v>
          </cell>
          <cell r="E62">
            <v>0</v>
          </cell>
          <cell r="F62">
            <v>0</v>
          </cell>
          <cell r="G62" t="str">
            <v xml:space="preserve"> -</v>
          </cell>
          <cell r="H62" t="str">
            <v>สนับสนุนงานCEO (Specialist)</v>
          </cell>
          <cell r="I62" t="str">
            <v>CEO &amp; DCEO</v>
          </cell>
          <cell r="J62">
            <v>241710</v>
          </cell>
          <cell r="K62">
            <v>241710</v>
          </cell>
          <cell r="L62">
            <v>241829</v>
          </cell>
          <cell r="M62" t="str">
            <v>นายชยวีร์  คีตวรนาฏ</v>
          </cell>
          <cell r="N62">
            <v>60000</v>
          </cell>
          <cell r="O62">
            <v>150</v>
          </cell>
          <cell r="P62">
            <v>1500</v>
          </cell>
          <cell r="Q62" t="str">
            <v xml:space="preserve"> -</v>
          </cell>
          <cell r="R62">
            <v>1</v>
          </cell>
          <cell r="S62">
            <v>5</v>
          </cell>
          <cell r="T62">
            <v>8</v>
          </cell>
          <cell r="U62" t="str">
            <v>นายวันเฉลิม  ศรีรัตนะ</v>
          </cell>
          <cell r="V62" t="str">
            <v>นางรัชนี  สุวรรณรัฐภูมิ</v>
          </cell>
          <cell r="W62" t="str">
            <v>นางสาวชัญญาพัชร์  ไชยพลบาล</v>
          </cell>
          <cell r="X62" t="str">
            <v>นายชยวีร์  คีตวรนาฏ</v>
          </cell>
          <cell r="Y62" t="str">
            <v>หกหมื่นบาทถ้วน</v>
          </cell>
          <cell r="Z62" t="str">
            <v>ผ่านทดลองงานพิจารณาตามผลงาน</v>
          </cell>
        </row>
        <row r="63">
          <cell r="B63" t="str">
            <v>2670700004689</v>
          </cell>
          <cell r="C63" t="str">
            <v>นางสาวอุ่นเรือน  ศรีสุธรรม</v>
          </cell>
          <cell r="D63" t="str">
            <v>พนักงานรักษาความสะอาด</v>
          </cell>
          <cell r="E63">
            <v>0</v>
          </cell>
          <cell r="F63">
            <v>0</v>
          </cell>
          <cell r="G63" t="str">
            <v xml:space="preserve"> -</v>
          </cell>
          <cell r="H63" t="str">
            <v>บริหารห้องเช่า</v>
          </cell>
          <cell r="I63" t="str">
            <v xml:space="preserve">บริหารทรัพย์สินให้เช่าและธุรกิจให้บริการ </v>
          </cell>
          <cell r="J63">
            <v>241732</v>
          </cell>
          <cell r="K63">
            <v>241732</v>
          </cell>
          <cell r="L63">
            <v>241851</v>
          </cell>
          <cell r="M63" t="str">
            <v>นางรุ่งทิพย์  ขำมณี</v>
          </cell>
          <cell r="N63">
            <v>9750</v>
          </cell>
          <cell r="O63" t="str">
            <v xml:space="preserve"> -</v>
          </cell>
          <cell r="P63" t="str">
            <v xml:space="preserve"> -</v>
          </cell>
          <cell r="Q63" t="str">
            <v xml:space="preserve"> -</v>
          </cell>
          <cell r="R63">
            <v>0</v>
          </cell>
          <cell r="S63">
            <v>6</v>
          </cell>
          <cell r="T63">
            <v>8</v>
          </cell>
          <cell r="U63" t="str">
            <v>นางสาวอุ่นเรือน  ศรีสุธรรม</v>
          </cell>
          <cell r="V63" t="str">
            <v>นางรัชนี  สุวรรณรัฐภูมิ</v>
          </cell>
          <cell r="W63" t="str">
            <v>นางสาวชัญญาพัชร์  ไชยพลบาล</v>
          </cell>
          <cell r="X63" t="str">
            <v>นางรุ่งทิพย์  ขำมณี</v>
          </cell>
          <cell r="Y63" t="str">
            <v>เก้าพันเจ็ดร้อยห้าสิบบาทถ้วน</v>
          </cell>
          <cell r="Z63" t="str">
            <v>ผ่านทดลองงานพิจารณาตามผลงาน</v>
          </cell>
        </row>
        <row r="64">
          <cell r="B64" t="str">
            <v>1451600015560</v>
          </cell>
          <cell r="C64" t="str">
            <v>นางสาวกานต์ระวี  เขียวสลุง</v>
          </cell>
          <cell r="D64" t="str">
            <v>เจ้าหน้าที่สรรหาว่าจ้าง</v>
          </cell>
          <cell r="E64">
            <v>0</v>
          </cell>
          <cell r="F64">
            <v>0</v>
          </cell>
          <cell r="G64" t="str">
            <v>สรรหา</v>
          </cell>
          <cell r="H64" t="str">
            <v>บริหารทรัพยากรบุคคล</v>
          </cell>
          <cell r="I64" t="str">
            <v xml:space="preserve">บริหารทรัพย์สินให้เช่าและธุรกิจให้บริการ </v>
          </cell>
          <cell r="J64">
            <v>241771</v>
          </cell>
          <cell r="K64">
            <v>241771</v>
          </cell>
          <cell r="L64">
            <v>241890</v>
          </cell>
          <cell r="M64" t="str">
            <v>นางสาวสกุณา  ตันเสถียร</v>
          </cell>
          <cell r="N64">
            <v>16000</v>
          </cell>
          <cell r="O64" t="str">
            <v>-</v>
          </cell>
          <cell r="P64" t="str">
            <v>-</v>
          </cell>
          <cell r="Q64" t="str">
            <v>-</v>
          </cell>
          <cell r="R64">
            <v>1</v>
          </cell>
          <cell r="S64">
            <v>5</v>
          </cell>
          <cell r="T64">
            <v>8</v>
          </cell>
          <cell r="U64" t="str">
            <v>นางสาวกานต์ระวี  เขียวสลุง</v>
          </cell>
          <cell r="V64" t="str">
            <v>นางรัชนี  สุวรรณรัฐภูมิ</v>
          </cell>
          <cell r="W64" t="str">
            <v>นางสาวสกุณา  ตันเสถียร</v>
          </cell>
          <cell r="X64" t="str">
            <v>นายบัญญัติ  ผิวผ่อง</v>
          </cell>
          <cell r="Y64" t="str">
            <v>หนึ่งหมื่นหกพันบาทถ้วน</v>
          </cell>
          <cell r="Z64" t="str">
            <v>ผ่านทดลองงานพิจารณาตามผลงาน</v>
          </cell>
        </row>
        <row r="65">
          <cell r="B65" t="str">
            <v>1670600168843</v>
          </cell>
          <cell r="C65" t="str">
            <v>นายพีระพล   จินดา</v>
          </cell>
          <cell r="D65" t="str">
            <v>ช่างเทคนิค</v>
          </cell>
          <cell r="E65">
            <v>0</v>
          </cell>
          <cell r="F65">
            <v>0</v>
          </cell>
          <cell r="G65" t="str">
            <v>PAT/OM/ ส่วนกลาง</v>
          </cell>
          <cell r="H65" t="str">
            <v>บริหารทรัพยากรอาคาร</v>
          </cell>
          <cell r="I65" t="str">
            <v xml:space="preserve">บริหารทรัพย์สินให้เช่าและธุรกิจให้บริการ </v>
          </cell>
          <cell r="J65">
            <v>241743</v>
          </cell>
          <cell r="K65">
            <v>241743</v>
          </cell>
          <cell r="L65">
            <v>241862</v>
          </cell>
          <cell r="M65" t="str">
            <v>นายชิติภัทร  บุญคุณ</v>
          </cell>
          <cell r="N65">
            <v>13000</v>
          </cell>
          <cell r="O65" t="str">
            <v>-</v>
          </cell>
          <cell r="P65" t="str">
            <v>-</v>
          </cell>
          <cell r="Q65" t="str">
            <v>-</v>
          </cell>
          <cell r="R65">
            <v>0</v>
          </cell>
          <cell r="S65">
            <v>6</v>
          </cell>
          <cell r="T65">
            <v>8</v>
          </cell>
          <cell r="U65" t="str">
            <v>นายพีระพล   จินดา</v>
          </cell>
          <cell r="V65" t="str">
            <v>นางรัชนี  สุวรรณรัฐภูมิ</v>
          </cell>
          <cell r="W65" t="str">
            <v>นางสาวสกุณา  ตันเสถียร</v>
          </cell>
          <cell r="X65" t="str">
            <v>นายชิติภัทร  บุญคุณ</v>
          </cell>
          <cell r="Y65" t="str">
            <v>หนึ่งหมื่นสามพันบาทถ้วน</v>
          </cell>
          <cell r="Z65" t="str">
            <v>ผ่านทดลองงานพิจารณาตามผลงาน</v>
          </cell>
        </row>
        <row r="66">
          <cell r="B66" t="str">
            <v>1400400119247</v>
          </cell>
          <cell r="C66" t="str">
            <v>นางสาวปัฐมาวดี  จันทร์โท</v>
          </cell>
          <cell r="D66" t="str">
            <v xml:space="preserve">พนักงานทำความสะอาด    </v>
          </cell>
          <cell r="E66">
            <v>0</v>
          </cell>
          <cell r="F66">
            <v>0</v>
          </cell>
          <cell r="G66" t="str">
            <v xml:space="preserve"> -</v>
          </cell>
          <cell r="H66" t="str">
            <v>บริหารห้องเช่า</v>
          </cell>
          <cell r="I66" t="str">
            <v xml:space="preserve">บริหารทรัพย์สินให้เช่าและธุรกิจให้บริการ </v>
          </cell>
          <cell r="J66">
            <v>241740</v>
          </cell>
          <cell r="K66">
            <v>241740</v>
          </cell>
          <cell r="L66">
            <v>241859</v>
          </cell>
          <cell r="M66" t="str">
            <v>นางรุ่งทิพย์  ขำมณี</v>
          </cell>
          <cell r="N66">
            <v>9750</v>
          </cell>
          <cell r="O66" t="str">
            <v xml:space="preserve"> -</v>
          </cell>
          <cell r="P66" t="str">
            <v xml:space="preserve"> -</v>
          </cell>
          <cell r="Q66" t="str">
            <v xml:space="preserve"> -</v>
          </cell>
          <cell r="R66">
            <v>0</v>
          </cell>
          <cell r="S66">
            <v>6</v>
          </cell>
          <cell r="T66">
            <v>8</v>
          </cell>
          <cell r="U66" t="str">
            <v>นางสาวปัฐมาวดี  จันทร์โท</v>
          </cell>
          <cell r="V66" t="str">
            <v>นางรัชนี  สุวรรณรัฐภูมิ</v>
          </cell>
          <cell r="W66" t="str">
            <v>นางสาวชัญญาพัชร์  ไชยพลบาล</v>
          </cell>
          <cell r="X66" t="str">
            <v>นางรุ่งทิพย์  ขำมณี</v>
          </cell>
          <cell r="Y66" t="str">
            <v>เก้าพันเจ็ดร้อยห้าสิบบาทถ้วน</v>
          </cell>
          <cell r="Z66" t="str">
            <v>ผ่านทดลองงานพิจารณาตามผลงาน</v>
          </cell>
        </row>
        <row r="67">
          <cell r="B67" t="str">
            <v>3301600337688</v>
          </cell>
          <cell r="C67" t="str">
            <v>นายหลอด  แก่นจันทร์</v>
          </cell>
          <cell r="D67" t="str">
            <v>หัวหน้าคนสวน</v>
          </cell>
          <cell r="E67">
            <v>0</v>
          </cell>
          <cell r="F67">
            <v>0</v>
          </cell>
          <cell r="G67" t="str">
            <v xml:space="preserve"> -</v>
          </cell>
          <cell r="H67" t="str">
            <v>โครงการ H-Cape Serene</v>
          </cell>
          <cell r="I67" t="str">
            <v>บริหารโครงการ</v>
          </cell>
          <cell r="J67">
            <v>241732</v>
          </cell>
          <cell r="K67">
            <v>241732</v>
          </cell>
          <cell r="L67">
            <v>241851</v>
          </cell>
          <cell r="M67" t="str">
            <v>นางสาวปรีดาพร  มีแฟง</v>
          </cell>
          <cell r="N67">
            <v>325</v>
          </cell>
          <cell r="O67">
            <v>20</v>
          </cell>
          <cell r="P67">
            <v>300</v>
          </cell>
          <cell r="Q67">
            <v>500</v>
          </cell>
          <cell r="R67">
            <v>20</v>
          </cell>
          <cell r="S67">
            <v>7</v>
          </cell>
          <cell r="T67">
            <v>8</v>
          </cell>
          <cell r="U67" t="str">
            <v>นายหลอด  แก่นจันทร์</v>
          </cell>
          <cell r="V67" t="str">
            <v>นางรัชนี  สุวรรณรัฐภูมิ</v>
          </cell>
          <cell r="W67" t="str">
            <v>นางสาวชัญญาพัชร์  ไชยพลบาล</v>
          </cell>
          <cell r="X67" t="str">
            <v>นางสาวปรีดาพร  มีแฟง</v>
          </cell>
          <cell r="Y67" t="str">
            <v>สามร้อยยี่สิบห้าบาทถ้วน</v>
          </cell>
          <cell r="Z67" t="str">
            <v>ค่าเบี้ยขยัน 500 บาท/เดือน</v>
          </cell>
        </row>
        <row r="68">
          <cell r="B68" t="str">
            <v>1470500148567</v>
          </cell>
          <cell r="C68" t="str">
            <v>นางสาวอภิสร  พานสำริด</v>
          </cell>
          <cell r="D68" t="str">
            <v>คนสวน</v>
          </cell>
          <cell r="E68">
            <v>0</v>
          </cell>
          <cell r="F68">
            <v>0</v>
          </cell>
          <cell r="G68" t="str">
            <v xml:space="preserve"> -</v>
          </cell>
          <cell r="H68" t="str">
            <v>โครงการ H-Cape Serene</v>
          </cell>
          <cell r="I68" t="str">
            <v>บริหารโครงการ</v>
          </cell>
          <cell r="J68">
            <v>241732</v>
          </cell>
          <cell r="K68">
            <v>241732</v>
          </cell>
          <cell r="L68">
            <v>241851</v>
          </cell>
          <cell r="M68" t="str">
            <v>นางสาวปรีดาพร  มีแฟง</v>
          </cell>
          <cell r="N68">
            <v>325</v>
          </cell>
          <cell r="O68">
            <v>20</v>
          </cell>
          <cell r="P68" t="str">
            <v xml:space="preserve"> -</v>
          </cell>
          <cell r="Q68" t="str">
            <v xml:space="preserve"> -</v>
          </cell>
          <cell r="R68">
            <v>20</v>
          </cell>
          <cell r="S68">
            <v>7</v>
          </cell>
          <cell r="T68">
            <v>8</v>
          </cell>
          <cell r="U68" t="str">
            <v>นางสาวอภิสร  พานสำริด</v>
          </cell>
          <cell r="V68" t="str">
            <v>นางรัชนี  สุวรรณรัฐภูมิ</v>
          </cell>
          <cell r="W68" t="str">
            <v>นางสาวชัญญาพัชร์  ไชยพลบาล</v>
          </cell>
          <cell r="X68" t="str">
            <v>นางสาวปรีดาพร  มีแฟง</v>
          </cell>
          <cell r="Y68" t="str">
            <v>สามร้อยยี่สิบห้าบาทถ้วน</v>
          </cell>
          <cell r="Z68" t="str">
            <v>ค่าเบี้ยขยัน 500 บาท/เดือน</v>
          </cell>
        </row>
        <row r="69">
          <cell r="B69" t="str">
            <v>3360100758071</v>
          </cell>
          <cell r="C69" t="str">
            <v>นายสุนทร  แสนสุข</v>
          </cell>
          <cell r="D69" t="str">
            <v>คนสวน</v>
          </cell>
          <cell r="E69">
            <v>0</v>
          </cell>
          <cell r="F69">
            <v>0</v>
          </cell>
          <cell r="G69" t="str">
            <v xml:space="preserve"> -</v>
          </cell>
          <cell r="H69" t="str">
            <v>โครงการ H-Cape Serene</v>
          </cell>
          <cell r="I69" t="str">
            <v>บริหารโครงการ</v>
          </cell>
          <cell r="J69">
            <v>241732</v>
          </cell>
          <cell r="K69">
            <v>241732</v>
          </cell>
          <cell r="L69">
            <v>241851</v>
          </cell>
          <cell r="M69" t="str">
            <v>นางสาวปรีดาพร  มีแฟง</v>
          </cell>
          <cell r="N69">
            <v>325</v>
          </cell>
          <cell r="O69">
            <v>20</v>
          </cell>
          <cell r="P69" t="str">
            <v xml:space="preserve"> -</v>
          </cell>
          <cell r="Q69" t="str">
            <v xml:space="preserve"> -</v>
          </cell>
          <cell r="R69">
            <v>20</v>
          </cell>
          <cell r="S69">
            <v>7</v>
          </cell>
          <cell r="T69">
            <v>8</v>
          </cell>
          <cell r="U69" t="str">
            <v>นายสุนทร  แสนสุข</v>
          </cell>
          <cell r="V69" t="str">
            <v>นางรัชนี  สุวรรณรัฐภูมิ</v>
          </cell>
          <cell r="W69" t="str">
            <v>นางสาวชัญญาพัชร์  ไชยพลบาล</v>
          </cell>
          <cell r="X69" t="str">
            <v>นางสาวปรีดาพร  มีแฟง</v>
          </cell>
          <cell r="Y69" t="str">
            <v>สามร้อยยี่สิบห้าบาทถ้วน</v>
          </cell>
          <cell r="Z69" t="str">
            <v>ค่าเบี้ยขยัน 500 บาท/เดือน</v>
          </cell>
        </row>
        <row r="70">
          <cell r="B70" t="str">
            <v>3470500359041</v>
          </cell>
          <cell r="C70" t="str">
            <v>นางทองคำ  จันทร์กระจ่าง</v>
          </cell>
          <cell r="D70" t="str">
            <v>คนสวน</v>
          </cell>
          <cell r="E70">
            <v>0</v>
          </cell>
          <cell r="F70">
            <v>0</v>
          </cell>
          <cell r="G70" t="str">
            <v xml:space="preserve"> -</v>
          </cell>
          <cell r="H70" t="str">
            <v>โครงการ H-Cape Serene</v>
          </cell>
          <cell r="I70" t="str">
            <v>บริหารโครงการ</v>
          </cell>
          <cell r="J70">
            <v>241732</v>
          </cell>
          <cell r="K70">
            <v>241732</v>
          </cell>
          <cell r="L70">
            <v>241851</v>
          </cell>
          <cell r="M70" t="str">
            <v>นางสาวปรีดาพร  มีแฟง</v>
          </cell>
          <cell r="N70">
            <v>325</v>
          </cell>
          <cell r="O70">
            <v>20</v>
          </cell>
          <cell r="P70" t="str">
            <v xml:space="preserve"> -</v>
          </cell>
          <cell r="Q70" t="str">
            <v xml:space="preserve"> -</v>
          </cell>
          <cell r="R70">
            <v>20</v>
          </cell>
          <cell r="S70">
            <v>7</v>
          </cell>
          <cell r="T70">
            <v>8</v>
          </cell>
          <cell r="U70" t="str">
            <v>นางทองคำ  จันทร์กระจ่าง</v>
          </cell>
          <cell r="V70" t="str">
            <v>นางรัชนี  สุวรรณรัฐภูมิ</v>
          </cell>
          <cell r="W70" t="str">
            <v>นางสาวชัญญาพัชร์  ไชยพลบาล</v>
          </cell>
          <cell r="X70" t="str">
            <v>นางสาวปรีดาพร  มีแฟง</v>
          </cell>
          <cell r="Y70" t="str">
            <v>สามร้อยยี่สิบห้าบาทถ้วน</v>
          </cell>
          <cell r="Z70" t="str">
            <v>ค่าเบี้ยขยัน 500 บาท/เดือน</v>
          </cell>
        </row>
        <row r="71">
          <cell r="B71" t="str">
            <v>1100200638529</v>
          </cell>
          <cell r="C71" t="str">
            <v>นางสาวเมธาวี  ยินดีทรัพย์</v>
          </cell>
          <cell r="D71" t="str">
            <v>เจ้าหน้าที่ธุรการ</v>
          </cell>
          <cell r="E71">
            <v>0</v>
          </cell>
          <cell r="F71">
            <v>0</v>
          </cell>
          <cell r="G71" t="str">
            <v xml:space="preserve"> -</v>
          </cell>
          <cell r="H71" t="str">
            <v>ขาย, ปฏิบัติการและการตลาด</v>
          </cell>
          <cell r="I71" t="str">
            <v>CEO &amp; DCEO</v>
          </cell>
          <cell r="J71">
            <v>241743</v>
          </cell>
          <cell r="K71">
            <v>241743</v>
          </cell>
          <cell r="L71">
            <v>241862</v>
          </cell>
          <cell r="M71" t="str">
            <v>นายวันเฉลิม  ศรีรัตนะ</v>
          </cell>
          <cell r="N71">
            <v>16000</v>
          </cell>
          <cell r="O71" t="str">
            <v xml:space="preserve"> -</v>
          </cell>
          <cell r="P71">
            <v>1</v>
          </cell>
          <cell r="Q71" t="str">
            <v xml:space="preserve"> -</v>
          </cell>
          <cell r="R71">
            <v>0</v>
          </cell>
          <cell r="S71">
            <v>5</v>
          </cell>
          <cell r="T71">
            <v>8</v>
          </cell>
          <cell r="U71" t="str">
            <v>นางสาวเมธาวี  ยินดีทรัพย์</v>
          </cell>
          <cell r="V71" t="str">
            <v>นางรัชนี  สุวรรณรัฐภูมิ</v>
          </cell>
          <cell r="W71" t="str">
            <v>นางสาวชัญญาพัชร์  ไชยพลบาล</v>
          </cell>
          <cell r="X71" t="str">
            <v>นายวันเฉลิม  ศรีรัตนะ</v>
          </cell>
          <cell r="Y71" t="str">
            <v>หนึ่งหมื่นหกพันบาทถ้วน</v>
          </cell>
          <cell r="Z71" t="str">
            <v>ผ่านทดลองงานพิจารณาตามผลงาน</v>
          </cell>
        </row>
        <row r="72">
          <cell r="B72" t="str">
            <v>1100701071815</v>
          </cell>
          <cell r="C72" t="str">
            <v>นางสาวชฎาพร  เย็นสบาย</v>
          </cell>
          <cell r="D72" t="str">
            <v>เจ้าหน้าที่สื่อโฆษณาและประชาสัมพันธ์</v>
          </cell>
          <cell r="E72">
            <v>0</v>
          </cell>
          <cell r="F72">
            <v>0</v>
          </cell>
          <cell r="G72" t="str">
            <v xml:space="preserve"> -</v>
          </cell>
          <cell r="H72" t="str">
            <v>การตลาดสายงานบริหารทรัพย์สินให้เช่าและธุรกิจให้บริการ</v>
          </cell>
          <cell r="I72" t="str">
            <v xml:space="preserve">บริหารทรัพย์สินให้เช่าและธุรกิจให้บริการ </v>
          </cell>
          <cell r="J72">
            <v>241743</v>
          </cell>
          <cell r="K72">
            <v>241743</v>
          </cell>
          <cell r="L72">
            <v>241862</v>
          </cell>
          <cell r="M72" t="str">
            <v>นางสาวณัฐพรรณ  ทองโต</v>
          </cell>
          <cell r="N72">
            <v>18000</v>
          </cell>
          <cell r="O72" t="str">
            <v xml:space="preserve"> -</v>
          </cell>
          <cell r="P72" t="str">
            <v xml:space="preserve"> -</v>
          </cell>
          <cell r="Q72" t="str">
            <v xml:space="preserve"> -</v>
          </cell>
          <cell r="R72">
            <v>1</v>
          </cell>
          <cell r="S72">
            <v>5</v>
          </cell>
          <cell r="T72">
            <v>8</v>
          </cell>
          <cell r="U72" t="str">
            <v>นางสาวชฎาพร  เย็นสบาย</v>
          </cell>
          <cell r="V72" t="str">
            <v>นางรัชนี  สุวรรณรัฐภูมิ</v>
          </cell>
          <cell r="W72" t="str">
            <v>นางสาวชัญญาพัชร์  ไชยพลบาล</v>
          </cell>
          <cell r="X72" t="str">
            <v>นางสาวณัฐพรรณ  ทองโต</v>
          </cell>
          <cell r="Y72" t="str">
            <v>หนึ่งหมื่นแปดพันบาทถ้วน</v>
          </cell>
          <cell r="Z72" t="str">
            <v>ผ่านทดลองงานปรับ 2,000 บาท</v>
          </cell>
        </row>
        <row r="73">
          <cell r="B73" t="str">
            <v>1239900096581</v>
          </cell>
          <cell r="C73" t="str">
            <v>นางสาวนฤมล  สมุทรถา</v>
          </cell>
          <cell r="D73" t="str">
            <v>เจ้าหน้าที่บริหารสัญญาอาวุโส</v>
          </cell>
          <cell r="E73">
            <v>0</v>
          </cell>
          <cell r="F73">
            <v>0</v>
          </cell>
          <cell r="G73" t="str">
            <v xml:space="preserve"> -</v>
          </cell>
          <cell r="H73" t="str">
            <v>กฎหมาย</v>
          </cell>
          <cell r="I73" t="str">
            <v>สนับสนุนการบริหาร</v>
          </cell>
          <cell r="J73">
            <v>241752</v>
          </cell>
          <cell r="K73">
            <v>241752</v>
          </cell>
          <cell r="L73">
            <v>241871</v>
          </cell>
          <cell r="M73" t="str">
            <v>นายธนวัฒน์  ราชภักดี</v>
          </cell>
          <cell r="N73">
            <v>27000</v>
          </cell>
          <cell r="O73">
            <v>100</v>
          </cell>
          <cell r="P73">
            <v>700</v>
          </cell>
          <cell r="Q73" t="str">
            <v xml:space="preserve"> -</v>
          </cell>
          <cell r="R73">
            <v>1</v>
          </cell>
          <cell r="S73">
            <v>5</v>
          </cell>
          <cell r="T73">
            <v>8.3000000000000007</v>
          </cell>
          <cell r="U73" t="str">
            <v>นางสาวนฤมล  สมุทรถา</v>
          </cell>
          <cell r="V73" t="str">
            <v>นางรัชนี  สุวรรณรัฐภูมิ</v>
          </cell>
          <cell r="W73" t="str">
            <v>นางสาวชัญญาพัชร์  ไชยพลบาล</v>
          </cell>
          <cell r="X73" t="str">
            <v>นายธนวัฒน์  ราชภักดี</v>
          </cell>
          <cell r="Y73" t="str">
            <v>สองหมื่นเจ็ดพันบาทถ้วน</v>
          </cell>
          <cell r="Z73" t="str">
            <v>ผ่านทดลองงานพิจารณาตามผลงาน</v>
          </cell>
        </row>
        <row r="74">
          <cell r="B74" t="str">
            <v>3361200624345</v>
          </cell>
          <cell r="C74" t="str">
            <v>นายจิราณุวัฒน์  หล่าสกุล</v>
          </cell>
          <cell r="D74" t="str">
            <v>เจ้าหน้าที่สรรหาและฝึกอบรมอาวุโส</v>
          </cell>
          <cell r="E74">
            <v>0</v>
          </cell>
          <cell r="F74">
            <v>0</v>
          </cell>
          <cell r="G74" t="str">
            <v>บริหารทรัพยากรบุคคล</v>
          </cell>
          <cell r="H74" t="str">
            <v>บริหารทรัพยากรบุคคล(ส่วนกลาง)</v>
          </cell>
          <cell r="I74" t="str">
            <v>สนับสนุนการบริหาร</v>
          </cell>
          <cell r="J74">
            <v>241764</v>
          </cell>
          <cell r="K74">
            <v>241764</v>
          </cell>
          <cell r="L74">
            <v>241883</v>
          </cell>
          <cell r="M74" t="str">
            <v>นางรัชนี  สุวรรณรัฐภูมิ</v>
          </cell>
          <cell r="N74">
            <v>25000</v>
          </cell>
          <cell r="O74" t="str">
            <v xml:space="preserve"> -</v>
          </cell>
          <cell r="P74">
            <v>1</v>
          </cell>
          <cell r="Q74" t="str">
            <v xml:space="preserve"> -</v>
          </cell>
          <cell r="R74">
            <v>1</v>
          </cell>
          <cell r="S74">
            <v>5</v>
          </cell>
          <cell r="T74">
            <v>8.3000000000000007</v>
          </cell>
          <cell r="U74" t="str">
            <v>นายจิราณุวัฒน์  หล่าสกุล</v>
          </cell>
          <cell r="V74" t="str">
            <v>นางรัชนี  สุวรรณรัฐภูมิ</v>
          </cell>
          <cell r="W74" t="str">
            <v>นางสาวชัญญาพัชร์  ไชยพลบาล</v>
          </cell>
          <cell r="X74" t="str">
            <v>นางรัชนี  สุวรรณรัฐภูมิ</v>
          </cell>
          <cell r="Y74" t="str">
            <v>สองหมื่นห้าพันบาทถ้วน</v>
          </cell>
          <cell r="Z74" t="str">
            <v>ผ่านทดลองงานพิจารณาตามผลงาน</v>
          </cell>
        </row>
        <row r="75">
          <cell r="B75" t="str">
            <v>2110200005290</v>
          </cell>
          <cell r="C75" t="str">
            <v>นายกุญช์วัฒน์  แย้มเพ็ชร</v>
          </cell>
          <cell r="D75" t="str">
            <v>เจ้าหน้าที่ขายอาวุโส</v>
          </cell>
          <cell r="E75">
            <v>0</v>
          </cell>
          <cell r="F75">
            <v>0</v>
          </cell>
          <cell r="G75" t="str">
            <v xml:space="preserve"> -</v>
          </cell>
          <cell r="H75" t="str">
            <v>ขาย, ปฏิบัติการและการตลาด</v>
          </cell>
          <cell r="I75" t="str">
            <v>CEO &amp; DCEO</v>
          </cell>
          <cell r="J75">
            <v>241764</v>
          </cell>
          <cell r="K75">
            <v>241764</v>
          </cell>
          <cell r="L75">
            <v>241883</v>
          </cell>
          <cell r="M75" t="str">
            <v>นายวันเฉลิม  ศรีรัตนะ</v>
          </cell>
          <cell r="N75">
            <v>20000</v>
          </cell>
          <cell r="O75">
            <v>100</v>
          </cell>
          <cell r="P75">
            <v>1000</v>
          </cell>
          <cell r="Q75" t="str">
            <v xml:space="preserve"> -</v>
          </cell>
          <cell r="R75">
            <v>1</v>
          </cell>
          <cell r="S75">
            <v>5</v>
          </cell>
          <cell r="T75">
            <v>8.3000000000000007</v>
          </cell>
          <cell r="U75" t="str">
            <v>นายกุญช์วัฒน์  แย้มเพ็ชร</v>
          </cell>
          <cell r="V75" t="str">
            <v>นางรัชนี  สุวรรณรัฐภูมิ</v>
          </cell>
          <cell r="W75" t="str">
            <v>นางสาวชัญญาพัชร์  ไชยพลบาล</v>
          </cell>
          <cell r="X75" t="str">
            <v>นายวันเฉลิม  ศรีรัตนะ</v>
          </cell>
          <cell r="Y75" t="str">
            <v>สองหมื่นบาทถ้วน</v>
          </cell>
          <cell r="Z75" t="str">
            <v>ผ่านทดลองงานพิจารณาตามผลงาน</v>
          </cell>
        </row>
        <row r="76">
          <cell r="B76" t="str">
            <v>1103702086231</v>
          </cell>
          <cell r="C76" t="str">
            <v>นางสาวอุสรีย์  สิงห์พลกุล</v>
          </cell>
          <cell r="D76" t="str">
            <v>พนักงานขาย</v>
          </cell>
          <cell r="E76">
            <v>0</v>
          </cell>
          <cell r="F76">
            <v>0</v>
          </cell>
          <cell r="G76">
            <v>0</v>
          </cell>
          <cell r="H76" t="str">
            <v xml:space="preserve"> -</v>
          </cell>
          <cell r="I76" t="str">
            <v>ขาย,ปฏิบัติการและการตลาด</v>
          </cell>
          <cell r="J76">
            <v>241746</v>
          </cell>
          <cell r="K76">
            <v>241746</v>
          </cell>
          <cell r="L76">
            <v>241792</v>
          </cell>
          <cell r="M76" t="str">
            <v>นายวันเฉลิม  ศรีรัตนะ</v>
          </cell>
          <cell r="N76">
            <v>700</v>
          </cell>
          <cell r="O76" t="str">
            <v xml:space="preserve"> -</v>
          </cell>
          <cell r="P76" t="str">
            <v>-</v>
          </cell>
          <cell r="Q76" t="str">
            <v>-</v>
          </cell>
          <cell r="R76">
            <v>0</v>
          </cell>
          <cell r="S76">
            <v>6</v>
          </cell>
          <cell r="T76">
            <v>8</v>
          </cell>
          <cell r="U76" t="str">
            <v>นางสาวอุสรีย์  สิงห์พลกุล</v>
          </cell>
          <cell r="V76" t="str">
            <v>นางรัชนี  สุวรรณรัฐภูมิ</v>
          </cell>
          <cell r="W76" t="str">
            <v>นางสาวชัญญาพัชร์  ไชยพลบาล</v>
          </cell>
          <cell r="X76" t="str">
            <v>นายวันเฉลิม  ศรีรัตนะ</v>
          </cell>
          <cell r="Y76" t="str">
            <v>เจ็ดร้อยบาทถ้วน</v>
          </cell>
          <cell r="Z76" t="str">
            <v>1.Commission 2% จากการขาย 2.จ่ายเงินหลังจบงาน 3.หัก ณ ที่จ่าย 3%</v>
          </cell>
        </row>
        <row r="77">
          <cell r="B77" t="str">
            <v>3100500500065</v>
          </cell>
          <cell r="C77" t="str">
            <v>นายรำลึก  นิติวัฒนวิจารณ์</v>
          </cell>
          <cell r="D77" t="str">
            <v>คนสวน</v>
          </cell>
          <cell r="E77">
            <v>0</v>
          </cell>
          <cell r="F77">
            <v>0</v>
          </cell>
          <cell r="G77" t="str">
            <v xml:space="preserve"> -</v>
          </cell>
          <cell r="H77" t="str">
            <v>โครงการ H-Cape Minera</v>
          </cell>
          <cell r="I77" t="str">
            <v>บริหารโครงการ</v>
          </cell>
          <cell r="J77">
            <v>241744</v>
          </cell>
          <cell r="K77">
            <v>241744</v>
          </cell>
          <cell r="L77">
            <v>241863</v>
          </cell>
          <cell r="M77" t="str">
            <v>นายสมภพ  ไชยบาล</v>
          </cell>
          <cell r="N77">
            <v>350</v>
          </cell>
          <cell r="O77" t="str">
            <v xml:space="preserve"> -</v>
          </cell>
          <cell r="P77" t="str">
            <v>-</v>
          </cell>
          <cell r="Q77" t="str">
            <v>-</v>
          </cell>
          <cell r="R77">
            <v>0</v>
          </cell>
          <cell r="S77">
            <v>6</v>
          </cell>
          <cell r="T77">
            <v>8</v>
          </cell>
          <cell r="U77" t="str">
            <v>นายรำลึก  นิติวัฒนวิจารณ์</v>
          </cell>
          <cell r="V77" t="str">
            <v>นางรัชนี  สุวรรณรัฐภูมิ</v>
          </cell>
          <cell r="W77" t="str">
            <v>นางสาวชัญญาพัชร์  ไชยพลบาล</v>
          </cell>
          <cell r="X77" t="str">
            <v>นายสมภพ  ไชยบาล</v>
          </cell>
          <cell r="Y77" t="str">
            <v>สามร้อยห้าสิบบาทถ้วน</v>
          </cell>
          <cell r="Z77" t="str">
            <v xml:space="preserve"> -</v>
          </cell>
        </row>
        <row r="78">
          <cell r="B78" t="str">
            <v>1199900452451</v>
          </cell>
          <cell r="C78" t="str">
            <v>นายธนกร   ไพฑูรย์</v>
          </cell>
          <cell r="D78" t="str">
            <v>เจ้าหน้าที่บริหารงานทั่วไป</v>
          </cell>
          <cell r="E78">
            <v>3</v>
          </cell>
          <cell r="F78" t="str">
            <v>โปรแอคทีฟ แมเนจเม้น</v>
          </cell>
          <cell r="G78" t="str">
            <v>PAT/OM/ ไปรษณี แจ้งวัฒนะ</v>
          </cell>
          <cell r="H78" t="str">
            <v>บริหารทรัพยากรอาคาร</v>
          </cell>
          <cell r="I78" t="str">
            <v xml:space="preserve">บริหารทรัพย์สินให้เช่าและธุรกิจให้บริการ </v>
          </cell>
          <cell r="J78">
            <v>241746</v>
          </cell>
          <cell r="K78">
            <v>241746</v>
          </cell>
          <cell r="L78">
            <v>241865</v>
          </cell>
          <cell r="M78" t="str">
            <v>นายชิติภัทร  บุญคุณ</v>
          </cell>
          <cell r="N78">
            <v>14000</v>
          </cell>
          <cell r="O78" t="str">
            <v xml:space="preserve"> -</v>
          </cell>
          <cell r="P78" t="str">
            <v>-</v>
          </cell>
          <cell r="Q78" t="str">
            <v>-</v>
          </cell>
          <cell r="R78">
            <v>0</v>
          </cell>
          <cell r="S78">
            <v>6</v>
          </cell>
          <cell r="T78">
            <v>8</v>
          </cell>
          <cell r="U78" t="str">
            <v>นายธนกร   ไพฑูรย์</v>
          </cell>
          <cell r="V78" t="str">
            <v>นางรัชนี  สุวรรณรัฐภูมิ</v>
          </cell>
          <cell r="W78" t="str">
            <v>นางสาวสกุณา  ตันเสถียร</v>
          </cell>
          <cell r="X78" t="str">
            <v>นายชิติภัทร  บุญคุณ</v>
          </cell>
          <cell r="Y78" t="str">
            <v>หนึ่งหมื่นสี่พันบาทถ้วน</v>
          </cell>
          <cell r="Z78" t="str">
            <v>ผ่านทดลองงานพิจารณาตามผลงาน</v>
          </cell>
        </row>
        <row r="79">
          <cell r="B79" t="str">
            <v>1119900525130</v>
          </cell>
          <cell r="C79" t="str">
            <v>นางสาวศิริกัญญา  กลั่นสุข</v>
          </cell>
          <cell r="D79" t="str">
            <v>เจ้าหน้าที่ธุรการ</v>
          </cell>
          <cell r="E79">
            <v>3</v>
          </cell>
          <cell r="F79" t="str">
            <v>โปรแอคทีฟ แมเนจเม้น</v>
          </cell>
          <cell r="G79" t="str">
            <v>PAT/BM/ หมูบ้านสีวลี-สุวรรณภูมิ</v>
          </cell>
          <cell r="H79" t="str">
            <v>บริหารทรัพยากรอาคาร</v>
          </cell>
          <cell r="I79" t="str">
            <v xml:space="preserve">บริหารทรัพย์สินให้เช่าและธุรกิจให้บริการ </v>
          </cell>
          <cell r="J79">
            <v>241747</v>
          </cell>
          <cell r="K79">
            <v>241747</v>
          </cell>
          <cell r="L79">
            <v>241866</v>
          </cell>
          <cell r="M79" t="str">
            <v>นายชิติภัทร  บุญคุณ</v>
          </cell>
          <cell r="N79">
            <v>14000</v>
          </cell>
          <cell r="O79">
            <v>0</v>
          </cell>
          <cell r="P79" t="str">
            <v>-</v>
          </cell>
          <cell r="Q79" t="str">
            <v>-</v>
          </cell>
          <cell r="R79">
            <v>0</v>
          </cell>
          <cell r="S79">
            <v>6</v>
          </cell>
          <cell r="T79">
            <v>8</v>
          </cell>
          <cell r="U79" t="str">
            <v>นางสาวศิริกัญญา  กลั่นสุข</v>
          </cell>
          <cell r="V79" t="str">
            <v>นางรัชนี  สุวรรณรัฐภูมิ</v>
          </cell>
          <cell r="W79" t="str">
            <v>นางสาวสกุณา  ตันเสถียร</v>
          </cell>
          <cell r="X79" t="str">
            <v>นายชิติภัทร  บุญคุณ</v>
          </cell>
          <cell r="Y79" t="str">
            <v>หนึ่งหมื่นสี่พันบาทถ้วน</v>
          </cell>
          <cell r="Z79" t="str">
            <v>ผ่านทดลองงานพิจารณาตามผลงาน</v>
          </cell>
        </row>
        <row r="80">
          <cell r="B80" t="str">
            <v>1860400007526</v>
          </cell>
          <cell r="C80" t="str">
            <v>นายจักราวุธ  เครือหงษ์</v>
          </cell>
          <cell r="D80" t="str">
            <v>หัวหน้าช่างเทคนิค</v>
          </cell>
          <cell r="E80">
            <v>5</v>
          </cell>
          <cell r="F80" t="str">
            <v>โปรแอคทีฟ แมเนจเม้น</v>
          </cell>
          <cell r="G80" t="str">
            <v>PAT/OM/สวทช. (INC2)</v>
          </cell>
          <cell r="H80" t="str">
            <v>บริหารทรัพยากรอาคาร</v>
          </cell>
          <cell r="I80" t="str">
            <v xml:space="preserve">บริหารทรัพย์สินให้เช่าและธุรกิจให้บริการ </v>
          </cell>
          <cell r="J80">
            <v>241747</v>
          </cell>
          <cell r="K80">
            <v>241747</v>
          </cell>
          <cell r="L80">
            <v>241866</v>
          </cell>
          <cell r="M80" t="str">
            <v>นายชิติภัทร  บุญคุณ</v>
          </cell>
          <cell r="N80">
            <v>24500</v>
          </cell>
          <cell r="O80">
            <v>0</v>
          </cell>
          <cell r="P80" t="str">
            <v>-</v>
          </cell>
          <cell r="Q80" t="str">
            <v>-</v>
          </cell>
          <cell r="R80">
            <v>0</v>
          </cell>
          <cell r="S80">
            <v>6</v>
          </cell>
          <cell r="T80">
            <v>8</v>
          </cell>
          <cell r="U80" t="str">
            <v>นายจักราวุธ  เครือหงษ์</v>
          </cell>
          <cell r="V80" t="str">
            <v>นางรัชนี  สุวรรณรัฐภูมิ</v>
          </cell>
          <cell r="W80" t="str">
            <v>นางสาวสกุณา  ตันเสถียร</v>
          </cell>
          <cell r="X80" t="str">
            <v>นายชิติภัทร  บุญคุณ</v>
          </cell>
          <cell r="Y80" t="str">
            <v>สองหมื่นสี่พันห้าร้อยบาทถ้วน</v>
          </cell>
          <cell r="Z80" t="str">
            <v>ผ่านทดลองงานพิจารณาตามผลงาน</v>
          </cell>
        </row>
        <row r="81">
          <cell r="B81" t="str">
            <v>1139900209688</v>
          </cell>
          <cell r="C81" t="str">
            <v>นายสหรัฐ   คณีกุล</v>
          </cell>
          <cell r="D81" t="str">
            <v>เจ้าหน้าที่บริหารงานทั่วไป</v>
          </cell>
          <cell r="E81">
            <v>3</v>
          </cell>
          <cell r="F81" t="str">
            <v>โปรแอคทีฟ แมเนจเม้น</v>
          </cell>
          <cell r="G81" t="str">
            <v>PAT/OM/ ไปรษณี แจ้งวัฒนะ</v>
          </cell>
          <cell r="H81" t="str">
            <v>บริหารทรัพยากรอาคาร</v>
          </cell>
          <cell r="I81" t="str">
            <v xml:space="preserve">บริหารทรัพย์สินให้เช่าและธุรกิจให้บริการ </v>
          </cell>
          <cell r="J81">
            <v>241747</v>
          </cell>
          <cell r="K81">
            <v>241747</v>
          </cell>
          <cell r="L81">
            <v>241866</v>
          </cell>
          <cell r="M81" t="str">
            <v>นายชิติภัทร  บุญคุณ</v>
          </cell>
          <cell r="N81">
            <v>15000</v>
          </cell>
          <cell r="O81">
            <v>0</v>
          </cell>
          <cell r="P81" t="str">
            <v>-</v>
          </cell>
          <cell r="Q81" t="str">
            <v>-</v>
          </cell>
          <cell r="R81">
            <v>0</v>
          </cell>
          <cell r="S81">
            <v>6</v>
          </cell>
          <cell r="T81">
            <v>8</v>
          </cell>
          <cell r="U81" t="str">
            <v>นายสหรัฐ   คณีกุล</v>
          </cell>
          <cell r="V81" t="str">
            <v>นางรัชนี  สุวรรณรัฐภูมิ</v>
          </cell>
          <cell r="W81" t="str">
            <v>นางสาวสกุณา  ตันเสถียร</v>
          </cell>
          <cell r="X81" t="str">
            <v>นายชิติภัทร  บุญคุณ</v>
          </cell>
          <cell r="Y81" t="str">
            <v>หนึ่งหมื่นห้าพันบาทถ้วน</v>
          </cell>
          <cell r="Z81" t="str">
            <v>ผ่านทดลองงานพิจารณาตามผลงาน</v>
          </cell>
        </row>
        <row r="82">
          <cell r="B82" t="str">
            <v>1100702168600</v>
          </cell>
          <cell r="C82" t="str">
            <v>นายวรวุฒิ  งามขำ</v>
          </cell>
          <cell r="D82" t="str">
            <v>ช่างเทคนิค</v>
          </cell>
          <cell r="E82">
            <v>2</v>
          </cell>
          <cell r="F82" t="str">
            <v>โปรแอคทีฟ แมเนจเม้น</v>
          </cell>
          <cell r="G82" t="str">
            <v>PAT/BM/ หมูบ้านสีวลี-สุวรรณภูมิ</v>
          </cell>
          <cell r="H82" t="str">
            <v>บริหารทรัพยากรอาคาร</v>
          </cell>
          <cell r="I82" t="str">
            <v xml:space="preserve">บริหารทรัพย์สินให้เช่าและธุรกิจให้บริการ </v>
          </cell>
          <cell r="J82">
            <v>241747</v>
          </cell>
          <cell r="K82">
            <v>241747</v>
          </cell>
          <cell r="L82">
            <v>241866</v>
          </cell>
          <cell r="M82" t="str">
            <v>นายชิติภัทร  บุญคุณ</v>
          </cell>
          <cell r="N82">
            <v>14000</v>
          </cell>
          <cell r="O82">
            <v>0</v>
          </cell>
          <cell r="P82" t="str">
            <v>-</v>
          </cell>
          <cell r="Q82" t="str">
            <v>-</v>
          </cell>
          <cell r="R82">
            <v>0</v>
          </cell>
          <cell r="S82">
            <v>6</v>
          </cell>
          <cell r="T82">
            <v>8</v>
          </cell>
          <cell r="U82" t="str">
            <v>นายวรวุฒิ  งามขำ</v>
          </cell>
          <cell r="V82" t="str">
            <v>นางรัชนี  สุวรรณรัฐภูมิ</v>
          </cell>
          <cell r="W82" t="str">
            <v>นางสาวสกุณา  ตันเสถียร</v>
          </cell>
          <cell r="X82" t="str">
            <v>นายชิติภัทร  บุญคุณ</v>
          </cell>
          <cell r="Y82" t="str">
            <v>หนึ่งหมื่นสี่พันบาทถ้วน</v>
          </cell>
          <cell r="Z82" t="str">
            <v>ผ่านทดลองงานพิจารณาตามผลงาน</v>
          </cell>
        </row>
        <row r="83">
          <cell r="B83" t="str">
            <v>1199600023635</v>
          </cell>
          <cell r="C83" t="str">
            <v>นายสามารถ    ขุนภักดี</v>
          </cell>
          <cell r="D83" t="str">
            <v>หัวหน้าช่าง</v>
          </cell>
          <cell r="E83">
            <v>4</v>
          </cell>
          <cell r="F83" t="str">
            <v>โปรแอคทีฟ แมเนจเม้น</v>
          </cell>
          <cell r="G83" t="str">
            <v>PAT/BM/ หมูบ้านสีวลี-สุวรรณภูมิ</v>
          </cell>
          <cell r="H83" t="str">
            <v>บริหารทรัพยากรอาคาร</v>
          </cell>
          <cell r="I83" t="str">
            <v xml:space="preserve">บริหารทรัพย์สินให้เช่าและธุรกิจให้บริการ </v>
          </cell>
          <cell r="J83">
            <v>241753</v>
          </cell>
          <cell r="K83">
            <v>241753</v>
          </cell>
          <cell r="L83">
            <v>241872</v>
          </cell>
          <cell r="M83" t="str">
            <v>นายชิติภัทร  บุญคุณ</v>
          </cell>
          <cell r="N83">
            <v>16500</v>
          </cell>
          <cell r="O83" t="str">
            <v>-</v>
          </cell>
          <cell r="P83" t="str">
            <v>-</v>
          </cell>
          <cell r="Q83" t="str">
            <v>-</v>
          </cell>
          <cell r="R83">
            <v>0</v>
          </cell>
          <cell r="S83">
            <v>6</v>
          </cell>
          <cell r="T83">
            <v>8</v>
          </cell>
          <cell r="U83" t="str">
            <v>นายสามารถ    ขุนภักดี</v>
          </cell>
          <cell r="V83" t="str">
            <v>นางรัชนี  สุวรรณรัฐภูมิ</v>
          </cell>
          <cell r="W83" t="str">
            <v>นางสาวสกุณา  ตันเสถียร</v>
          </cell>
          <cell r="X83" t="str">
            <v>นายชิติภัทร  บุญคุณ</v>
          </cell>
          <cell r="Y83" t="str">
            <v>หนึ่งหมื่นหกพันห้าร้อยบาทถ้วน</v>
          </cell>
          <cell r="Z83" t="str">
            <v>ผ่านทดลองงานพิจารณาตามผลงาน</v>
          </cell>
        </row>
        <row r="84">
          <cell r="B84" t="str">
            <v>3100904861256</v>
          </cell>
          <cell r="C84" t="str">
            <v>นายวิรัช  ขันขวา</v>
          </cell>
          <cell r="D84" t="str">
            <v>ช่างเทคนิค</v>
          </cell>
          <cell r="E84">
            <v>2</v>
          </cell>
          <cell r="F84" t="str">
            <v>โปรแอคทีฟ แมเนจเม้น</v>
          </cell>
          <cell r="G84" t="str">
            <v>PAT/BM/ น็อตติ้ง ฮิลล์ พหลโยธิน-เกษตร</v>
          </cell>
          <cell r="H84" t="str">
            <v>บริหารทรัพยากรอาคาร</v>
          </cell>
          <cell r="I84" t="str">
            <v xml:space="preserve">บริหารทรัพย์สินให้เช่าและธุรกิจให้บริการ </v>
          </cell>
          <cell r="J84">
            <v>241762</v>
          </cell>
          <cell r="K84">
            <v>241762</v>
          </cell>
          <cell r="L84">
            <v>241881</v>
          </cell>
          <cell r="M84" t="str">
            <v>นายชิติภัทร  บุญคุณ</v>
          </cell>
          <cell r="N84">
            <v>15000</v>
          </cell>
          <cell r="O84">
            <v>0</v>
          </cell>
          <cell r="P84" t="str">
            <v>-</v>
          </cell>
          <cell r="Q84" t="str">
            <v>-</v>
          </cell>
          <cell r="R84">
            <v>0</v>
          </cell>
          <cell r="S84">
            <v>6</v>
          </cell>
          <cell r="T84">
            <v>8</v>
          </cell>
          <cell r="U84" t="str">
            <v>นายวิรัช  ขันขวา</v>
          </cell>
          <cell r="V84" t="str">
            <v>นางรัชนี  สุวรรณรัฐภูมิ</v>
          </cell>
          <cell r="W84" t="str">
            <v>นางสาวสกุณา  ตันเสถียร</v>
          </cell>
          <cell r="X84" t="str">
            <v>นายชิติภัทร  บุญคุณ</v>
          </cell>
          <cell r="Y84" t="str">
            <v>หนึ่งหมื่นห้าพันบาทถ้วน</v>
          </cell>
          <cell r="Z84" t="str">
            <v>ผ่านทดลองงานพิจารณาตามผลงาน</v>
          </cell>
        </row>
        <row r="85">
          <cell r="B85" t="str">
            <v>1103700203532</v>
          </cell>
          <cell r="C85" t="str">
            <v>นางสาวณัฐวรรณ   โนจากุล</v>
          </cell>
          <cell r="D85" t="str">
            <v>เจ้าหน้าที่ประสานงานอาคารและบริการลูกค้า</v>
          </cell>
          <cell r="E85">
            <v>3</v>
          </cell>
          <cell r="F85" t="str">
            <v>โปรแอคทีฟ แมเนจเม้น</v>
          </cell>
          <cell r="G85" t="str">
            <v>PAT/OM/สวทช. (INC2)</v>
          </cell>
          <cell r="H85" t="str">
            <v>บริหารทรัพยากรอาคาร</v>
          </cell>
          <cell r="I85" t="str">
            <v xml:space="preserve">บริหารทรัพย์สินให้เช่าและธุรกิจให้บริการ </v>
          </cell>
          <cell r="J85">
            <v>241751</v>
          </cell>
          <cell r="K85">
            <v>241751</v>
          </cell>
          <cell r="L85">
            <v>241870</v>
          </cell>
          <cell r="M85" t="str">
            <v>นายชิติภัทร  บุญคุณ</v>
          </cell>
          <cell r="N85">
            <v>16500</v>
          </cell>
          <cell r="P85" t="str">
            <v>-</v>
          </cell>
          <cell r="Q85" t="str">
            <v>-</v>
          </cell>
          <cell r="R85">
            <v>0</v>
          </cell>
          <cell r="S85">
            <v>6</v>
          </cell>
          <cell r="T85">
            <v>8</v>
          </cell>
          <cell r="U85" t="str">
            <v>นางสาวณัฐวรรณ   โนจากุล</v>
          </cell>
          <cell r="V85" t="str">
            <v>นางรัชนี  สุวรรณรัฐภูมิ</v>
          </cell>
          <cell r="W85" t="str">
            <v>นางสาวสกุณา  ตันเสถียร</v>
          </cell>
          <cell r="X85" t="str">
            <v>นายชิติภัทร  บุญคุณ</v>
          </cell>
          <cell r="Y85" t="str">
            <v>หนึ่งหมื่นหกพันห้าร้อยบาทถ้วน</v>
          </cell>
          <cell r="Z85" t="str">
            <v>ผ่านทดลองงานพิจารณาตามผลงาน</v>
          </cell>
        </row>
        <row r="86">
          <cell r="B86" t="str">
            <v>1103700363645</v>
          </cell>
          <cell r="C86" t="str">
            <v>นายเกริกชัย   ล่งธง</v>
          </cell>
          <cell r="D86" t="str">
            <v>พนักงานเขียนแบบ</v>
          </cell>
          <cell r="E86">
            <v>3</v>
          </cell>
          <cell r="F86" t="str">
            <v>โปรแอคทีฟ แมเนจเม้น</v>
          </cell>
          <cell r="G86" t="str">
            <v>PAT/OM/สวทช. (INC2)</v>
          </cell>
          <cell r="H86" t="str">
            <v>บริหารทรัพยากรอาคาร</v>
          </cell>
          <cell r="I86" t="str">
            <v xml:space="preserve">บริหารทรัพย์สินให้เช่าและธุรกิจให้บริการ </v>
          </cell>
          <cell r="J86">
            <v>241732</v>
          </cell>
          <cell r="K86">
            <v>241732</v>
          </cell>
          <cell r="L86">
            <v>241851</v>
          </cell>
          <cell r="M86" t="str">
            <v>นายชิติภัทร  บุญคุณ</v>
          </cell>
          <cell r="N86">
            <v>21000</v>
          </cell>
          <cell r="P86" t="str">
            <v>-</v>
          </cell>
          <cell r="Q86" t="str">
            <v>-</v>
          </cell>
          <cell r="R86">
            <v>0</v>
          </cell>
          <cell r="S86">
            <v>5</v>
          </cell>
          <cell r="T86">
            <v>8</v>
          </cell>
          <cell r="U86" t="str">
            <v>นายเกริกชัย   ล่งธง</v>
          </cell>
          <cell r="V86" t="str">
            <v>นางรัชนี  สุวรรณรัฐภูมิ</v>
          </cell>
          <cell r="W86" t="str">
            <v>นางสาวสกุณา  ตันเสถียร</v>
          </cell>
          <cell r="X86" t="str">
            <v>นายชิติภัทร  บุญคุณ</v>
          </cell>
          <cell r="Y86" t="str">
            <v>สองหมื่นหนึ่งพันบาทถ้วน</v>
          </cell>
          <cell r="Z86" t="str">
            <v>ผ่านทดลองงานพิจารณาตามผลงาน</v>
          </cell>
        </row>
        <row r="87">
          <cell r="B87" t="str">
            <v>1349900325597</v>
          </cell>
          <cell r="C87" t="str">
            <v>นายณัฐพงศ์   ภูมิประเสริฐโชค</v>
          </cell>
          <cell r="D87" t="str">
            <v>เจ้าหน้าที่บริหารงานทั่วไป</v>
          </cell>
          <cell r="E87">
            <v>3</v>
          </cell>
          <cell r="F87" t="str">
            <v>โปรแอคทีฟ แมเนจเม้น</v>
          </cell>
          <cell r="G87" t="str">
            <v>PAT/OM/ ไปรษณี แจ้งวัฒนะ</v>
          </cell>
          <cell r="H87" t="str">
            <v>บริหารทรัพยากรอาคาร</v>
          </cell>
          <cell r="I87" t="str">
            <v xml:space="preserve">บริหารทรัพย์สินให้เช่าและธุรกิจให้บริการ </v>
          </cell>
          <cell r="J87">
            <v>241754</v>
          </cell>
          <cell r="K87">
            <v>241754</v>
          </cell>
          <cell r="L87">
            <v>241873</v>
          </cell>
          <cell r="M87" t="str">
            <v>นายชิติภัทร  บุญคุณ</v>
          </cell>
          <cell r="N87">
            <v>15000</v>
          </cell>
          <cell r="O87" t="str">
            <v>-</v>
          </cell>
          <cell r="P87" t="str">
            <v>-</v>
          </cell>
          <cell r="Q87" t="str">
            <v>-</v>
          </cell>
          <cell r="R87">
            <v>0</v>
          </cell>
          <cell r="S87">
            <v>6</v>
          </cell>
          <cell r="T87">
            <v>8</v>
          </cell>
          <cell r="U87" t="str">
            <v>นายณัฐพงศ์   ภูมิประเสริฐโชค</v>
          </cell>
          <cell r="V87" t="str">
            <v>นางรัชนี  สุวรรณรัฐภูมิ</v>
          </cell>
          <cell r="W87" t="str">
            <v>นางสาวสกุณา  ตันเสถียร</v>
          </cell>
          <cell r="X87" t="str">
            <v>นายชิติภัทร  บุญคุณ</v>
          </cell>
          <cell r="Y87" t="str">
            <v>หนึ่งหมื่นห้าพันบาทถ้วน</v>
          </cell>
          <cell r="Z87" t="str">
            <v>ผ่านทดลองงานพิจารณาตามผลงาน</v>
          </cell>
        </row>
        <row r="88">
          <cell r="B88" t="str">
            <v>5320900002628</v>
          </cell>
          <cell r="C88" t="str">
            <v>นายพิชิตสิงห์   ศรีวิเศษ</v>
          </cell>
          <cell r="D88" t="str">
            <v>ช่างเทคนิค</v>
          </cell>
          <cell r="E88">
            <v>2</v>
          </cell>
          <cell r="F88" t="str">
            <v>โปรแอคทีฟ แมเนจเม้น</v>
          </cell>
          <cell r="G88" t="str">
            <v>PAT/BM/ น็อตติ้ง ฮิลล์ พหลโยธิน-เกษตร</v>
          </cell>
          <cell r="H88" t="str">
            <v>บริหารทรัพยากรอาคาร</v>
          </cell>
          <cell r="I88" t="str">
            <v xml:space="preserve">บริหารทรัพย์สินให้เช่าและธุรกิจให้บริการ </v>
          </cell>
          <cell r="J88">
            <v>241762</v>
          </cell>
          <cell r="K88">
            <v>241762</v>
          </cell>
          <cell r="L88">
            <v>241881</v>
          </cell>
          <cell r="M88" t="str">
            <v>นายชิติภัทร  บุญคุณ</v>
          </cell>
          <cell r="N88">
            <v>16000</v>
          </cell>
          <cell r="O88" t="str">
            <v>-</v>
          </cell>
          <cell r="P88" t="str">
            <v>-</v>
          </cell>
          <cell r="Q88" t="str">
            <v>-</v>
          </cell>
          <cell r="R88">
            <v>0</v>
          </cell>
          <cell r="S88">
            <v>6</v>
          </cell>
          <cell r="T88">
            <v>8</v>
          </cell>
          <cell r="U88" t="str">
            <v>นายพิชิตสิงห์   ศรีวิเศษ</v>
          </cell>
          <cell r="V88" t="str">
            <v>นางรัชนี  สุวรรณรัฐภูมิ</v>
          </cell>
          <cell r="W88" t="str">
            <v>นางสาวสกุณา  ตันเสถียร</v>
          </cell>
          <cell r="X88" t="str">
            <v>นายชิติภัทร  บุญคุณ</v>
          </cell>
          <cell r="Y88" t="str">
            <v>หนึ่งหมื่นหกพันบาทถ้วน</v>
          </cell>
          <cell r="Z88" t="str">
            <v>ผ่านทดลองงานพิจารณาตามผลงาน</v>
          </cell>
        </row>
        <row r="89">
          <cell r="B89" t="str">
            <v>1102002752441</v>
          </cell>
          <cell r="C89" t="str">
            <v>นายธีรพล  สกุลประเสริฐนาม</v>
          </cell>
          <cell r="D89" t="str">
            <v>ช่างเทคนิค</v>
          </cell>
          <cell r="E89">
            <v>2</v>
          </cell>
          <cell r="F89" t="str">
            <v>โปรแอคทีฟ แมเนจเม้น</v>
          </cell>
          <cell r="G89" t="str">
            <v>PAT/OM/เปี่ยมรักเรสซิเดนซ์</v>
          </cell>
          <cell r="H89" t="str">
            <v>บริหารทรัพยากรอาคาร</v>
          </cell>
          <cell r="I89" t="str">
            <v xml:space="preserve">บริหารทรัพย์สินให้เช่าและธุรกิจให้บริการ </v>
          </cell>
          <cell r="J89">
            <v>241736</v>
          </cell>
          <cell r="K89">
            <v>241736</v>
          </cell>
          <cell r="L89">
            <v>241855</v>
          </cell>
          <cell r="M89" t="str">
            <v>นายชิติภัทร  บุญคุณ</v>
          </cell>
          <cell r="N89">
            <v>12000</v>
          </cell>
          <cell r="O89">
            <v>0</v>
          </cell>
          <cell r="P89" t="str">
            <v>-</v>
          </cell>
          <cell r="Q89" t="str">
            <v>-</v>
          </cell>
          <cell r="R89">
            <v>0</v>
          </cell>
          <cell r="S89">
            <v>6</v>
          </cell>
          <cell r="T89">
            <v>8</v>
          </cell>
          <cell r="U89" t="str">
            <v>นายธีรพล  สกุลประเสริฐนาม</v>
          </cell>
          <cell r="V89" t="str">
            <v>นางรัชนี  สุวรรณรัฐภูมิ</v>
          </cell>
          <cell r="W89" t="str">
            <v>นางสาวสกุณา  ตันเสถียร</v>
          </cell>
          <cell r="X89" t="str">
            <v>นายชิติภัทร  บุญคุณ</v>
          </cell>
          <cell r="Y89" t="str">
            <v>หนึ่งหมื่นสองพันบาทถ้วน</v>
          </cell>
          <cell r="Z89" t="str">
            <v>ผ่านทดลองงานพิจารณาตามผลงาน</v>
          </cell>
        </row>
        <row r="90">
          <cell r="B90" t="str">
            <v>1100501251658</v>
          </cell>
          <cell r="C90" t="str">
            <v>นายณัฐยศ  สิงห์โต</v>
          </cell>
          <cell r="D90" t="str">
            <v>ช่างเทคนิค</v>
          </cell>
          <cell r="E90">
            <v>2</v>
          </cell>
          <cell r="F90" t="str">
            <v>โปรแอคทีฟ แมเนจเม้น</v>
          </cell>
          <cell r="G90" t="str">
            <v>PAT/OM/ศูนย์การเรียนรู้ กฟผ.สำนักงานกลาง</v>
          </cell>
          <cell r="H90" t="str">
            <v>บริหารทรัพยากรอาคาร</v>
          </cell>
          <cell r="I90" t="str">
            <v xml:space="preserve">บริหารทรัพย์สินให้เช่าและธุรกิจให้บริการ </v>
          </cell>
          <cell r="J90">
            <v>241762</v>
          </cell>
          <cell r="K90">
            <v>241762</v>
          </cell>
          <cell r="L90">
            <v>241881</v>
          </cell>
          <cell r="M90" t="str">
            <v>นายชิติภัทร  บุญคุณ</v>
          </cell>
          <cell r="N90">
            <v>12000</v>
          </cell>
          <cell r="O90">
            <v>0</v>
          </cell>
          <cell r="P90" t="str">
            <v>-</v>
          </cell>
          <cell r="Q90" t="str">
            <v>-</v>
          </cell>
          <cell r="R90">
            <v>0</v>
          </cell>
          <cell r="S90">
            <v>6</v>
          </cell>
          <cell r="T90">
            <v>8</v>
          </cell>
          <cell r="U90" t="str">
            <v>นายณัฐยศ  สิงห์โต</v>
          </cell>
          <cell r="V90" t="str">
            <v>นางรัชนี  สุวรรณรัฐภูมิ</v>
          </cell>
          <cell r="W90" t="str">
            <v>นางสาวสกุณา  ตันเสถียร</v>
          </cell>
          <cell r="X90" t="str">
            <v>นายชิติภัทร  บุญคุณ</v>
          </cell>
          <cell r="Y90" t="str">
            <v>หนึ่งหมื่นสองพันบาทถ้วน</v>
          </cell>
          <cell r="Z90" t="str">
            <v>ผ่านทดลองงานพิจารณาตามผลงาน</v>
          </cell>
        </row>
        <row r="91">
          <cell r="B91" t="str">
            <v>1449900347689</v>
          </cell>
          <cell r="C91" t="str">
            <v>นายยุทธภูมิ  สร้างสุข</v>
          </cell>
          <cell r="D91" t="str">
            <v>ช่างเทคนิค</v>
          </cell>
          <cell r="E91">
            <v>2</v>
          </cell>
          <cell r="F91" t="str">
            <v>โปรแอคทีฟ แมเนจเม้น</v>
          </cell>
          <cell r="G91" t="str">
            <v>PAT/OM/ศูนย์การเรียนรู้ กฟผ.สำนักงานกลาง</v>
          </cell>
          <cell r="H91" t="str">
            <v>บริหารทรัพยากรอาคาร</v>
          </cell>
          <cell r="I91" t="str">
            <v xml:space="preserve">บริหารทรัพย์สินให้เช่าและธุรกิจให้บริการ </v>
          </cell>
          <cell r="J91">
            <v>241762</v>
          </cell>
          <cell r="K91">
            <v>241762</v>
          </cell>
          <cell r="L91">
            <v>241881</v>
          </cell>
          <cell r="M91" t="str">
            <v>นายชิติภัทร  บุญคุณ</v>
          </cell>
          <cell r="N91">
            <v>12000</v>
          </cell>
          <cell r="O91">
            <v>0</v>
          </cell>
          <cell r="P91" t="str">
            <v>-</v>
          </cell>
          <cell r="Q91" t="str">
            <v>-</v>
          </cell>
          <cell r="R91">
            <v>0</v>
          </cell>
          <cell r="S91">
            <v>6</v>
          </cell>
          <cell r="T91">
            <v>8</v>
          </cell>
          <cell r="U91" t="str">
            <v>นายยุทธภูมิ  สร้างสุข</v>
          </cell>
          <cell r="V91" t="str">
            <v>นางรัชนี  สุวรรณรัฐภูมิ</v>
          </cell>
          <cell r="W91" t="str">
            <v>นางสาวสกุณา  ตันเสถียร</v>
          </cell>
          <cell r="X91" t="str">
            <v>นายชิติภัทร  บุญคุณ</v>
          </cell>
          <cell r="Y91" t="str">
            <v>หนึ่งหมื่นสองพันบาทถ้วน</v>
          </cell>
          <cell r="Z91" t="str">
            <v>ผ่านทดลองงานพิจารณาตามผลงาน</v>
          </cell>
        </row>
        <row r="92">
          <cell r="B92" t="str">
            <v>1410600306717</v>
          </cell>
          <cell r="C92" t="str">
            <v>นายบัณฑิต  น้อยดอนไพร</v>
          </cell>
          <cell r="D92" t="str">
            <v>ช่างเทคนิค</v>
          </cell>
          <cell r="E92">
            <v>2</v>
          </cell>
          <cell r="F92" t="str">
            <v>โปรแอคทีฟ แมเนจเม้น</v>
          </cell>
          <cell r="G92" t="str">
            <v>PAT/OM/ศูนย์การเรียนรู้ กฟผ.สำนักงานกลาง</v>
          </cell>
          <cell r="H92" t="str">
            <v>บริหารทรัพยากรอาคาร</v>
          </cell>
          <cell r="I92" t="str">
            <v xml:space="preserve">บริหารทรัพย์สินให้เช่าและธุรกิจให้บริการ </v>
          </cell>
          <cell r="J92">
            <v>241762</v>
          </cell>
          <cell r="K92">
            <v>241762</v>
          </cell>
          <cell r="L92">
            <v>241881</v>
          </cell>
          <cell r="M92" t="str">
            <v>นายชิติภัทร  บุญคุณ</v>
          </cell>
          <cell r="N92">
            <v>13000</v>
          </cell>
          <cell r="O92">
            <v>0</v>
          </cell>
          <cell r="P92" t="str">
            <v>-</v>
          </cell>
          <cell r="Q92" t="str">
            <v>-</v>
          </cell>
          <cell r="R92">
            <v>0</v>
          </cell>
          <cell r="S92">
            <v>6</v>
          </cell>
          <cell r="T92">
            <v>8</v>
          </cell>
          <cell r="U92" t="str">
            <v>นายบัณฑิต  น้อยดอนไพร</v>
          </cell>
          <cell r="V92" t="str">
            <v>นางรัชนี  สุวรรณรัฐภูมิ</v>
          </cell>
          <cell r="W92" t="str">
            <v>นางสาวสกุณา  ตันเสถียร</v>
          </cell>
          <cell r="X92" t="str">
            <v>นายชิติภัทร  บุญคุณ</v>
          </cell>
          <cell r="Y92" t="str">
            <v>หนึ่งหมื่นสามพันบาทถ้วน</v>
          </cell>
          <cell r="Z92" t="str">
            <v>ผ่านทดลองงานพิจารณาตามผลงาน</v>
          </cell>
        </row>
        <row r="93">
          <cell r="B93" t="str">
            <v>1260400077422</v>
          </cell>
          <cell r="C93" t="str">
            <v>นางสาวอินทุอร  พันธ์ประดิษฐ</v>
          </cell>
          <cell r="D93" t="str">
            <v>เจ้าหน้าที่ธุรการ</v>
          </cell>
          <cell r="E93">
            <v>3</v>
          </cell>
          <cell r="F93" t="str">
            <v>โปรแอคทีฟ แมเนจเม้น</v>
          </cell>
          <cell r="G93" t="str">
            <v>PAT/BM/ น็อตติ้ง ฮิลล์ พหลโยธิน-เกษตร</v>
          </cell>
          <cell r="H93" t="str">
            <v>บริหารทรัพยากรอาคาร</v>
          </cell>
          <cell r="I93" t="str">
            <v xml:space="preserve">บริหารทรัพย์สินให้เช่าและธุรกิจให้บริการ </v>
          </cell>
          <cell r="J93">
            <v>241762</v>
          </cell>
          <cell r="K93">
            <v>241762</v>
          </cell>
          <cell r="L93">
            <v>241881</v>
          </cell>
          <cell r="M93" t="str">
            <v>นายชิติภัทร  บุญคุณ</v>
          </cell>
          <cell r="N93">
            <v>15000</v>
          </cell>
          <cell r="O93">
            <v>0</v>
          </cell>
          <cell r="P93" t="str">
            <v>-</v>
          </cell>
          <cell r="Q93" t="str">
            <v>-</v>
          </cell>
          <cell r="R93">
            <v>0</v>
          </cell>
          <cell r="S93">
            <v>6</v>
          </cell>
          <cell r="T93">
            <v>8</v>
          </cell>
          <cell r="U93" t="str">
            <v>นางสาวอินทุอร  พันธ์ประดิษฐ</v>
          </cell>
          <cell r="V93" t="str">
            <v>นางรัชนี  สุวรรณรัฐภูมิ</v>
          </cell>
          <cell r="W93" t="str">
            <v>นางสาวสกุณา  ตันเสถียร</v>
          </cell>
          <cell r="X93" t="str">
            <v>นายชิติภัทร  บุญคุณ</v>
          </cell>
          <cell r="Y93" t="str">
            <v>หนึ่งหมื่นห้าพันบาทถ้วน</v>
          </cell>
          <cell r="Z93" t="str">
            <v>ผ่านทดลองงานพิจารณาตามผลงาน</v>
          </cell>
        </row>
        <row r="94">
          <cell r="B94" t="str">
            <v>1311100191017</v>
          </cell>
          <cell r="C94" t="str">
            <v>นางสาวพิมภรณ์    สายยศ</v>
          </cell>
          <cell r="D94" t="str">
            <v>เจ้าหน้าที่ธุรการ</v>
          </cell>
          <cell r="E94">
            <v>3</v>
          </cell>
          <cell r="F94" t="str">
            <v>โปรแอคทีฟ แมเนจเม้น</v>
          </cell>
          <cell r="G94" t="str">
            <v>PAT/BM/ หมูบ้านสีวลี-สุวรรณภูมิ</v>
          </cell>
          <cell r="H94" t="str">
            <v>บริหารทรัพยากรอาคาร</v>
          </cell>
          <cell r="I94" t="str">
            <v xml:space="preserve">บริหารทรัพย์สินให้เช่าและธุรกิจให้บริการ </v>
          </cell>
          <cell r="J94">
            <v>241762</v>
          </cell>
          <cell r="K94">
            <v>241762</v>
          </cell>
          <cell r="L94">
            <v>241881</v>
          </cell>
          <cell r="M94" t="str">
            <v>นายชิติภัทร  บุญคุณ</v>
          </cell>
          <cell r="N94">
            <v>16000</v>
          </cell>
          <cell r="O94" t="str">
            <v>-</v>
          </cell>
          <cell r="P94" t="str">
            <v>-</v>
          </cell>
          <cell r="Q94" t="str">
            <v>-</v>
          </cell>
          <cell r="R94">
            <v>0</v>
          </cell>
          <cell r="S94">
            <v>6</v>
          </cell>
          <cell r="T94">
            <v>8</v>
          </cell>
          <cell r="U94" t="str">
            <v>นางสาวพิมภรณ์    สายยศ</v>
          </cell>
          <cell r="V94" t="str">
            <v>นางรัชนี  สุวรรณรัฐภูมิ</v>
          </cell>
          <cell r="W94" t="str">
            <v>นางสาวสกุณา  ตันเสถียร</v>
          </cell>
          <cell r="X94" t="str">
            <v>นายชิติภัทร  บุญคุณ</v>
          </cell>
          <cell r="Y94" t="str">
            <v>หนึ่งหมื่นหกพันบาทถ้วน</v>
          </cell>
          <cell r="Z94" t="str">
            <v>ผ่านทดลองงานพิจารณาตามผลงาน</v>
          </cell>
        </row>
        <row r="95">
          <cell r="B95" t="str">
            <v>3800900206397</v>
          </cell>
          <cell r="C95" t="str">
            <v>นางสาวเดือนเพ็ญ   สังขศรี</v>
          </cell>
          <cell r="D95" t="str">
            <v>เจ้าหน้าที่บัญชี</v>
          </cell>
          <cell r="E95">
            <v>3</v>
          </cell>
          <cell r="F95" t="str">
            <v>โปรแอคทีฟ แมเนจเม้น</v>
          </cell>
          <cell r="G95" t="str">
            <v>PAT/BM/ หมูบ้านสีวลี-สุวรรณภูมิ</v>
          </cell>
          <cell r="H95" t="str">
            <v>บริหารทรัพยากรอาคาร</v>
          </cell>
          <cell r="I95" t="str">
            <v xml:space="preserve">บริหารทรัพย์สินให้เช่าและธุรกิจให้บริการ </v>
          </cell>
          <cell r="J95">
            <v>241760</v>
          </cell>
          <cell r="K95">
            <v>241760</v>
          </cell>
          <cell r="L95">
            <v>241879</v>
          </cell>
          <cell r="M95" t="str">
            <v>นายชิติภัทร  บุญคุณ</v>
          </cell>
          <cell r="N95">
            <v>16000</v>
          </cell>
          <cell r="O95" t="str">
            <v>-</v>
          </cell>
          <cell r="P95" t="str">
            <v>-</v>
          </cell>
          <cell r="Q95" t="str">
            <v>-</v>
          </cell>
          <cell r="R95">
            <v>0</v>
          </cell>
          <cell r="S95">
            <v>6</v>
          </cell>
          <cell r="T95">
            <v>8</v>
          </cell>
          <cell r="U95" t="str">
            <v>นางสาวเดือนเพ็ญ   สังขศรี</v>
          </cell>
          <cell r="V95" t="str">
            <v>นางรัชนี  สุวรรณรัฐภูมิ</v>
          </cell>
          <cell r="W95" t="str">
            <v>นางสาวสกุณา  ตันเสถียร</v>
          </cell>
          <cell r="X95" t="str">
            <v>นายชิติภัทร  บุญคุณ</v>
          </cell>
          <cell r="Y95" t="str">
            <v>หนึ่งหมื่นหกพันบาทถ้วน</v>
          </cell>
          <cell r="Z95" t="str">
            <v>ผ่านทดลองงานพิจารณาตามผลงาน</v>
          </cell>
        </row>
        <row r="96">
          <cell r="B96" t="str">
            <v>1330800118583</v>
          </cell>
          <cell r="C96" t="str">
            <v>นางสาววาสนา    โพธิสาร</v>
          </cell>
          <cell r="D96" t="str">
            <v>เจ้าหน้าที่ธุรการ</v>
          </cell>
          <cell r="E96">
            <v>3</v>
          </cell>
          <cell r="F96" t="str">
            <v>โปรแอคทีฟ แมเนจเม้น</v>
          </cell>
          <cell r="G96" t="str">
            <v>PAT/BM/ หมูบ้านสีวลี-สุวรรณภูมิ</v>
          </cell>
          <cell r="H96" t="str">
            <v>บริหารทรัพยากรอาคาร</v>
          </cell>
          <cell r="I96" t="str">
            <v xml:space="preserve">บริหารทรัพย์สินให้เช่าและธุรกิจให้บริการ </v>
          </cell>
          <cell r="J96">
            <v>241762</v>
          </cell>
          <cell r="K96">
            <v>241762</v>
          </cell>
          <cell r="L96">
            <v>241881</v>
          </cell>
          <cell r="M96" t="str">
            <v>นายชิติภัทร  บุญคุณ</v>
          </cell>
          <cell r="N96">
            <v>15000</v>
          </cell>
          <cell r="O96" t="str">
            <v>-</v>
          </cell>
          <cell r="P96" t="str">
            <v>-</v>
          </cell>
          <cell r="Q96" t="str">
            <v>-</v>
          </cell>
          <cell r="R96">
            <v>0</v>
          </cell>
          <cell r="S96">
            <v>6</v>
          </cell>
          <cell r="T96">
            <v>8</v>
          </cell>
          <cell r="U96" t="str">
            <v>นางสาววาสนา    โพธิสาร</v>
          </cell>
          <cell r="V96" t="str">
            <v>นางรัชนี  สุวรรณรัฐภูมิ</v>
          </cell>
          <cell r="W96" t="str">
            <v>นางสาวสกุณา  ตันเสถียร</v>
          </cell>
          <cell r="X96" t="str">
            <v>นายชิติภัทร  บุญคุณ</v>
          </cell>
          <cell r="Y96" t="str">
            <v>หนึ่งหมื่นห้าพันบาทถ้วน</v>
          </cell>
          <cell r="Z96" t="str">
            <v>ผ่านทดลองงานพิจารณาตามผลงาน</v>
          </cell>
        </row>
        <row r="97">
          <cell r="B97" t="str">
            <v>1209700187558</v>
          </cell>
          <cell r="C97" t="str">
            <v>นางสาวภัทรพร    สดุดี</v>
          </cell>
          <cell r="D97" t="str">
            <v>เจ้าหน้าที่ธุรการ</v>
          </cell>
          <cell r="E97">
            <v>3</v>
          </cell>
          <cell r="F97" t="str">
            <v>โปรแอคทีฟ แมเนจเม้น</v>
          </cell>
          <cell r="G97" t="str">
            <v>PAT/BM/ หมูบ้านสีวลี-สุวรรณภูมิ</v>
          </cell>
          <cell r="H97" t="str">
            <v>บริหารทรัพยากรอาคาร</v>
          </cell>
          <cell r="I97" t="str">
            <v xml:space="preserve">บริหารทรัพย์สินให้เช่าและธุรกิจให้บริการ </v>
          </cell>
          <cell r="J97">
            <v>241762</v>
          </cell>
          <cell r="K97">
            <v>241762</v>
          </cell>
          <cell r="L97">
            <v>241881</v>
          </cell>
          <cell r="M97" t="str">
            <v>นายชิติภัทร  บุญคุณ</v>
          </cell>
          <cell r="N97">
            <v>16500</v>
          </cell>
          <cell r="O97" t="str">
            <v>-</v>
          </cell>
          <cell r="P97" t="str">
            <v>-</v>
          </cell>
          <cell r="Q97" t="str">
            <v>-</v>
          </cell>
          <cell r="R97">
            <v>0</v>
          </cell>
          <cell r="S97">
            <v>6</v>
          </cell>
          <cell r="T97">
            <v>8</v>
          </cell>
          <cell r="U97" t="str">
            <v>นางสาวภัทรพร    สดุดี</v>
          </cell>
          <cell r="V97" t="str">
            <v>นางรัชนี  สุวรรณรัฐภูมิ</v>
          </cell>
          <cell r="W97" t="str">
            <v>นางสาวสกุณา  ตันเสถียร</v>
          </cell>
          <cell r="X97" t="str">
            <v>นายชิติภัทร  บุญคุณ</v>
          </cell>
          <cell r="Y97" t="str">
            <v>หนึ่งหมื่นหกพันห้าร้อยบาทถ้วน</v>
          </cell>
          <cell r="Z97" t="str">
            <v>ผ่านทดลองงานพิจารณาตามผลงาน</v>
          </cell>
        </row>
        <row r="98">
          <cell r="B98" t="str">
            <v>1101500823837</v>
          </cell>
          <cell r="C98" t="str">
            <v>นายสิทธิชัย   แสงทอง</v>
          </cell>
          <cell r="D98" t="str">
            <v>ช่างเทคนิค</v>
          </cell>
          <cell r="E98">
            <v>2</v>
          </cell>
          <cell r="F98" t="str">
            <v>โปรแอคทีฟ แมเนจเม้น</v>
          </cell>
          <cell r="G98" t="str">
            <v>PAT/OM/ศูนย์การเรียนรู้ กฟผ.สำนักงานกลาง</v>
          </cell>
          <cell r="H98" t="str">
            <v>บริหารทรัพยากรอาคาร</v>
          </cell>
          <cell r="I98" t="str">
            <v xml:space="preserve">บริหารทรัพย์สินให้เช่าและธุรกิจให้บริการ </v>
          </cell>
          <cell r="J98">
            <v>241762</v>
          </cell>
          <cell r="K98">
            <v>241762</v>
          </cell>
          <cell r="L98">
            <v>241881</v>
          </cell>
          <cell r="M98" t="str">
            <v>นายชิติภัทร  บุญคุณ</v>
          </cell>
          <cell r="N98">
            <v>15500</v>
          </cell>
          <cell r="O98" t="str">
            <v>-</v>
          </cell>
          <cell r="P98" t="str">
            <v>-</v>
          </cell>
          <cell r="Q98" t="str">
            <v>-</v>
          </cell>
          <cell r="R98">
            <v>0</v>
          </cell>
          <cell r="S98">
            <v>6</v>
          </cell>
          <cell r="T98">
            <v>8</v>
          </cell>
          <cell r="U98" t="str">
            <v>นายสิทธิชัย   แสงทอง</v>
          </cell>
          <cell r="V98" t="str">
            <v>นางรัชนี  สุวรรณรัฐภูมิ</v>
          </cell>
          <cell r="W98" t="str">
            <v>นางสาวสกุณา  ตันเสถียร</v>
          </cell>
          <cell r="X98" t="str">
            <v>นายชิติภัทร  บุญคุณ</v>
          </cell>
          <cell r="Y98" t="str">
            <v>หนึ่งหมื่นห้าพันห้าร้อยบาทถ้วน</v>
          </cell>
          <cell r="Z98" t="str">
            <v>ผ่านทดลองงานพิจารณาตามผลงาน</v>
          </cell>
        </row>
        <row r="99">
          <cell r="B99" t="str">
            <v>1100200257835</v>
          </cell>
          <cell r="C99" t="str">
            <v>นายศุภกร   สังขดิถี</v>
          </cell>
          <cell r="D99" t="str">
            <v>ช่างเทคนิค</v>
          </cell>
          <cell r="E99">
            <v>2</v>
          </cell>
          <cell r="F99" t="str">
            <v>โปรแอคทีฟ แมเนจเม้น</v>
          </cell>
          <cell r="G99" t="str">
            <v>PAT/OM/ศูนย์การเรียนรู้ กฟผ.สำนักงานกลาง</v>
          </cell>
          <cell r="H99" t="str">
            <v>บริหารทรัพยากรอาคาร</v>
          </cell>
          <cell r="I99" t="str">
            <v xml:space="preserve">บริหารทรัพย์สินให้เช่าและธุรกิจให้บริการ </v>
          </cell>
          <cell r="J99">
            <v>241762</v>
          </cell>
          <cell r="K99">
            <v>241762</v>
          </cell>
          <cell r="L99">
            <v>241881</v>
          </cell>
          <cell r="M99" t="str">
            <v>นายชิติภัทร  บุญคุณ</v>
          </cell>
          <cell r="N99">
            <v>13000</v>
          </cell>
          <cell r="O99" t="str">
            <v>-</v>
          </cell>
          <cell r="P99" t="str">
            <v>-</v>
          </cell>
          <cell r="Q99" t="str">
            <v>-</v>
          </cell>
          <cell r="R99">
            <v>0</v>
          </cell>
          <cell r="S99">
            <v>6</v>
          </cell>
          <cell r="T99">
            <v>8</v>
          </cell>
          <cell r="U99" t="str">
            <v>นายศุภกร   สังขดิถี</v>
          </cell>
          <cell r="V99" t="str">
            <v>นางรัชนี  สุวรรณรัฐภูมิ</v>
          </cell>
          <cell r="W99" t="str">
            <v>นางสาวสกุณา  ตันเสถียร</v>
          </cell>
          <cell r="X99" t="str">
            <v>นายชิติภัทร  บุญคุณ</v>
          </cell>
          <cell r="Y99" t="str">
            <v>หนึ่งหมื่นสามพันบาทถ้วน</v>
          </cell>
          <cell r="Z99" t="str">
            <v>ผ่านทดลองงานพิจารณาตามผลงาน</v>
          </cell>
        </row>
        <row r="100">
          <cell r="B100" t="str">
            <v>1102002727365</v>
          </cell>
          <cell r="C100" t="str">
            <v>นายพรเทพ   พลเสน</v>
          </cell>
          <cell r="D100" t="str">
            <v>ช่างเทคนิค</v>
          </cell>
          <cell r="E100">
            <v>2</v>
          </cell>
          <cell r="F100" t="str">
            <v>โปรแอคทีฟ แมเนจเม้น</v>
          </cell>
          <cell r="G100" t="str">
            <v>PAT/OM/ศูนย์การเรียนรู้ กฟผ.สำนักงานกลาง</v>
          </cell>
          <cell r="H100" t="str">
            <v>บริหารทรัพยากรอาคาร</v>
          </cell>
          <cell r="I100" t="str">
            <v xml:space="preserve">บริหารทรัพย์สินให้เช่าและธุรกิจให้บริการ </v>
          </cell>
          <cell r="J100">
            <v>241762</v>
          </cell>
          <cell r="K100">
            <v>241762</v>
          </cell>
          <cell r="L100">
            <v>241881</v>
          </cell>
          <cell r="M100" t="str">
            <v>นายชิติภัทร  บุญคุณ</v>
          </cell>
          <cell r="N100">
            <v>13000</v>
          </cell>
          <cell r="O100" t="str">
            <v>-</v>
          </cell>
          <cell r="P100" t="str">
            <v>-</v>
          </cell>
          <cell r="Q100" t="str">
            <v>-</v>
          </cell>
          <cell r="R100">
            <v>0</v>
          </cell>
          <cell r="S100">
            <v>6</v>
          </cell>
          <cell r="T100">
            <v>8</v>
          </cell>
          <cell r="U100" t="str">
            <v>นายพรเทพ   พลเสน</v>
          </cell>
          <cell r="V100" t="str">
            <v>นางรัชนี  สุวรรณรัฐภูมิ</v>
          </cell>
          <cell r="W100" t="str">
            <v>นางสาวสกุณา  ตันเสถียร</v>
          </cell>
          <cell r="X100" t="str">
            <v>นายชิติภัทร  บุญคุณ</v>
          </cell>
          <cell r="Y100" t="str">
            <v>หนึ่งหมื่นสามพันบาทถ้วน</v>
          </cell>
          <cell r="Z100" t="str">
            <v>ผ่านทดลองงานพิจารณาตามผลงาน</v>
          </cell>
        </row>
        <row r="101">
          <cell r="B101" t="str">
            <v>1103701459000</v>
          </cell>
          <cell r="C101" t="str">
            <v>นายสัตยา    สุปัญโญ</v>
          </cell>
          <cell r="D101" t="str">
            <v>ช่างเทคนิค</v>
          </cell>
          <cell r="E101">
            <v>2</v>
          </cell>
          <cell r="F101" t="str">
            <v>โปรแอคทีฟ แมเนจเม้น</v>
          </cell>
          <cell r="G101" t="str">
            <v>PAT/OM/บ้านพักศาลตุลาการ นนทบุรี</v>
          </cell>
          <cell r="H101" t="str">
            <v>บริหารทรัพยากรอาคาร</v>
          </cell>
          <cell r="I101" t="str">
            <v xml:space="preserve">บริหารทรัพย์สินให้เช่าและธุรกิจให้บริการ </v>
          </cell>
          <cell r="J101">
            <v>241764</v>
          </cell>
          <cell r="K101">
            <v>241764</v>
          </cell>
          <cell r="L101">
            <v>241883</v>
          </cell>
          <cell r="M101" t="str">
            <v>นายชิติภัทร  บุญคุณ</v>
          </cell>
          <cell r="N101">
            <v>13000</v>
          </cell>
          <cell r="O101" t="str">
            <v>-</v>
          </cell>
          <cell r="P101" t="str">
            <v>-</v>
          </cell>
          <cell r="Q101" t="str">
            <v>-</v>
          </cell>
          <cell r="R101">
            <v>0</v>
          </cell>
          <cell r="S101">
            <v>6</v>
          </cell>
          <cell r="T101">
            <v>8</v>
          </cell>
          <cell r="U101" t="str">
            <v>นายสัตยา    สุปัญโญ</v>
          </cell>
          <cell r="V101" t="str">
            <v>นางรัชนี  สุวรรณรัฐภูมิ</v>
          </cell>
          <cell r="W101" t="str">
            <v>นางสาวสกุณา  ตันเสถียร</v>
          </cell>
          <cell r="X101" t="str">
            <v>นายชิติภัทร  บุญคุณ</v>
          </cell>
          <cell r="Y101" t="str">
            <v>หนึ่งหมื่นสามพันบาทถ้วน</v>
          </cell>
          <cell r="Z101" t="str">
            <v>ผ่านทดลองงานพิจารณาตามผลงาน</v>
          </cell>
        </row>
        <row r="102">
          <cell r="B102" t="str">
            <v>1809900195389</v>
          </cell>
          <cell r="C102" t="str">
            <v>นายเมธัส   ทุ่งโพธิ์ตระกูล</v>
          </cell>
          <cell r="D102" t="str">
            <v>ผู้จัดการอาคาร</v>
          </cell>
          <cell r="E102">
            <v>5</v>
          </cell>
          <cell r="F102" t="str">
            <v>โปรแอคทีฟ แมเนจเม้น</v>
          </cell>
          <cell r="G102" t="str">
            <v>PAT/OM/ศูนย์การเรียนรู้ กฟผ.สำนักงานกลาง</v>
          </cell>
          <cell r="H102" t="str">
            <v>บริหารทรัพยากรอาคาร</v>
          </cell>
          <cell r="I102" t="str">
            <v xml:space="preserve">บริหารทรัพย์สินให้เช่าและธุรกิจให้บริการ </v>
          </cell>
          <cell r="J102">
            <v>241762</v>
          </cell>
          <cell r="K102">
            <v>241762</v>
          </cell>
          <cell r="L102">
            <v>241881</v>
          </cell>
          <cell r="M102" t="str">
            <v>นายชิติภัทร  บุญคุณ</v>
          </cell>
          <cell r="N102">
            <v>27500</v>
          </cell>
          <cell r="O102" t="str">
            <v>-</v>
          </cell>
          <cell r="P102">
            <v>500</v>
          </cell>
          <cell r="Q102">
            <v>1000</v>
          </cell>
          <cell r="R102">
            <v>0</v>
          </cell>
          <cell r="S102">
            <v>6</v>
          </cell>
          <cell r="T102">
            <v>8</v>
          </cell>
          <cell r="U102" t="str">
            <v>นายเมธัส   ทุ่งโพธิ์ตระกูล</v>
          </cell>
          <cell r="V102" t="str">
            <v>นางรัชนี  สุวรรณรัฐภูมิ</v>
          </cell>
          <cell r="W102" t="str">
            <v>นางสาวสกุณา  ตันเสถียร</v>
          </cell>
          <cell r="X102" t="str">
            <v>นายชิติภัทร  บุญคุณ</v>
          </cell>
          <cell r="Y102" t="str">
            <v>สองหมื่นเจ็ดพันห้าร้อยบาทถ้วน</v>
          </cell>
          <cell r="Z102" t="str">
            <v>ผ่านทดลองงานพิจารณาตามผลงาน</v>
          </cell>
        </row>
        <row r="103">
          <cell r="B103" t="str">
            <v>3102101934276</v>
          </cell>
          <cell r="C103" t="str">
            <v>นายณุวัฒน์  เอี่ยมปฐม</v>
          </cell>
          <cell r="D103" t="str">
            <v>หัวหน้าส่วนงานต้อนรับ</v>
          </cell>
          <cell r="E103">
            <v>5</v>
          </cell>
          <cell r="F103" t="str">
            <v>คอนอินคอน</v>
          </cell>
          <cell r="G103" t="str">
            <v xml:space="preserve"> -</v>
          </cell>
          <cell r="H103" t="str">
            <v>บริหารห้องเช่า</v>
          </cell>
          <cell r="I103" t="str">
            <v xml:space="preserve">บริหารทรัพย์สินให้เช่าและธุรกิจให้บริการ </v>
          </cell>
          <cell r="J103">
            <v>241795</v>
          </cell>
          <cell r="K103">
            <v>241795</v>
          </cell>
          <cell r="L103">
            <v>241914</v>
          </cell>
          <cell r="M103" t="str">
            <v>นางรุ่งทิพย์  ขำมณี</v>
          </cell>
          <cell r="N103">
            <v>22000</v>
          </cell>
          <cell r="O103">
            <v>0</v>
          </cell>
          <cell r="P103">
            <v>1</v>
          </cell>
          <cell r="Q103" t="str">
            <v>-</v>
          </cell>
          <cell r="R103">
            <v>0</v>
          </cell>
          <cell r="S103">
            <v>6</v>
          </cell>
          <cell r="T103">
            <v>8</v>
          </cell>
          <cell r="U103" t="str">
            <v>นายณุวัฒน์  เอี่ยมปฐม</v>
          </cell>
          <cell r="V103" t="str">
            <v>นางรัชนี  สุวรรณรัฐภูมิ</v>
          </cell>
          <cell r="W103" t="str">
            <v>นางสาวชัญญาพัชร์  ไชยพลบาล</v>
          </cell>
          <cell r="X103" t="str">
            <v>นางรุ่งทิพย์  ขำมณี</v>
          </cell>
          <cell r="Y103" t="str">
            <v>สองหมื่นสองพันบาทถ้วน</v>
          </cell>
          <cell r="Z103" t="str">
            <v>ผ่านทดลองงานพิจารณาตามผลงาน</v>
          </cell>
        </row>
        <row r="104">
          <cell r="B104" t="str">
            <v>1420100064528</v>
          </cell>
          <cell r="C104" t="str">
            <v>นายสุรชัย บัวลา</v>
          </cell>
          <cell r="D104" t="str">
            <v>พนักงานขับรถ</v>
          </cell>
          <cell r="E104">
            <v>1</v>
          </cell>
          <cell r="F104">
            <v>0</v>
          </cell>
          <cell r="G104">
            <v>0</v>
          </cell>
          <cell r="U104" t="str">
            <v>นายสุรชัย บัวลา</v>
          </cell>
        </row>
        <row r="105">
          <cell r="B105" t="str">
            <v>1629900243547</v>
          </cell>
          <cell r="C105" t="str">
            <v>นายประจักษ์    ผิวคำ</v>
          </cell>
          <cell r="D105" t="str">
            <v>ช่างเทคนิค</v>
          </cell>
          <cell r="E105">
            <v>2</v>
          </cell>
          <cell r="F105" t="str">
            <v>โปรแอคทีฟ แมเนจเม้น</v>
          </cell>
          <cell r="G105" t="str">
            <v>PAT/OM/ศูนย์การเรียนรู้ กฟผ.สำนักงานกลาง</v>
          </cell>
          <cell r="H105" t="str">
            <v>บริหารทรัพยากรอาคาร</v>
          </cell>
          <cell r="I105" t="str">
            <v xml:space="preserve">บริหารทรัพย์สินให้เช่าและธุรกิจให้บริการ </v>
          </cell>
          <cell r="J105">
            <v>241768</v>
          </cell>
          <cell r="K105">
            <v>241768</v>
          </cell>
          <cell r="L105">
            <v>241887</v>
          </cell>
          <cell r="M105" t="str">
            <v>นายชิติภัทร  บุญคุณ</v>
          </cell>
          <cell r="N105">
            <v>14000</v>
          </cell>
          <cell r="O105" t="str">
            <v>-</v>
          </cell>
          <cell r="P105" t="str">
            <v>-</v>
          </cell>
          <cell r="Q105" t="str">
            <v>-</v>
          </cell>
          <cell r="R105">
            <v>0</v>
          </cell>
          <cell r="S105">
            <v>6</v>
          </cell>
          <cell r="T105">
            <v>8</v>
          </cell>
          <cell r="U105" t="str">
            <v>นายประจักษ์    ผิวคำ</v>
          </cell>
          <cell r="V105" t="str">
            <v>นางรัชนี  สุวรรณรัฐภูมิ</v>
          </cell>
          <cell r="W105" t="str">
            <v>นางสาวสกุณา  ตันเสถียร</v>
          </cell>
          <cell r="X105" t="str">
            <v>นายชิติภัทร  บุญคุณ</v>
          </cell>
          <cell r="Y105" t="str">
            <v>หนึ่งหมื่นสี่พันบาทถ้วน</v>
          </cell>
          <cell r="Z105" t="str">
            <v>ผ่านทดลองงานพิจารณาตามผลงาน</v>
          </cell>
        </row>
        <row r="106">
          <cell r="B106" t="str">
            <v>1101800755209</v>
          </cell>
          <cell r="C106" t="str">
            <v>นายนวพงษ์   หวังตรงจิตร</v>
          </cell>
          <cell r="D106" t="str">
            <v>ช่างเทคนิค</v>
          </cell>
          <cell r="E106">
            <v>2</v>
          </cell>
          <cell r="F106" t="str">
            <v>โปรแอคทีฟ แมเนจเม้น</v>
          </cell>
          <cell r="G106" t="str">
            <v>PAT/OM/ศูนย์การเรียนรู้ กฟผ.สำนักงานกลาง</v>
          </cell>
          <cell r="H106" t="str">
            <v>บริหารทรัพยากรอาคาร</v>
          </cell>
          <cell r="I106" t="str">
            <v xml:space="preserve">บริหารทรัพย์สินให้เช่าและธุรกิจให้บริการ </v>
          </cell>
          <cell r="J106">
            <v>241768</v>
          </cell>
          <cell r="K106">
            <v>241768</v>
          </cell>
          <cell r="L106">
            <v>241887</v>
          </cell>
          <cell r="M106" t="str">
            <v>นายชิติภัทร  บุญคุณ</v>
          </cell>
          <cell r="N106">
            <v>12000</v>
          </cell>
          <cell r="O106" t="str">
            <v>-</v>
          </cell>
          <cell r="P106" t="str">
            <v>-</v>
          </cell>
          <cell r="Q106" t="str">
            <v>-</v>
          </cell>
          <cell r="R106">
            <v>0</v>
          </cell>
          <cell r="S106">
            <v>6</v>
          </cell>
          <cell r="T106">
            <v>8</v>
          </cell>
          <cell r="U106" t="str">
            <v>นายนวพงษ์   หวังตรงจิตร</v>
          </cell>
          <cell r="V106" t="str">
            <v>นางรัชนี  สุวรรณรัฐภูมิ</v>
          </cell>
          <cell r="W106" t="str">
            <v>นางสาวสกุณา  ตันเสถียร</v>
          </cell>
          <cell r="X106" t="str">
            <v>นายชิติภัทร  บุญคุณ</v>
          </cell>
          <cell r="Y106" t="str">
            <v>หนึ่งหมื่นสองพันบาทถ้วน</v>
          </cell>
          <cell r="Z106" t="str">
            <v>ผ่านทดลองงานพิจารณาตามผลงาน</v>
          </cell>
        </row>
        <row r="107">
          <cell r="B107" t="str">
            <v>1100500308028</v>
          </cell>
          <cell r="C107" t="str">
            <v>นายนิรุต    ทัดบัวขำ</v>
          </cell>
          <cell r="D107" t="str">
            <v>ช่างเทคนิค</v>
          </cell>
          <cell r="E107">
            <v>2</v>
          </cell>
          <cell r="F107" t="str">
            <v>โปรแอคทีฟ แมเนจเม้น</v>
          </cell>
          <cell r="G107" t="str">
            <v>PAT/OM/สวทช. (INC2)</v>
          </cell>
          <cell r="H107" t="str">
            <v>บริหารทรัพยากรอาคาร</v>
          </cell>
          <cell r="I107" t="str">
            <v xml:space="preserve">บริหารทรัพย์สินให้เช่าและธุรกิจให้บริการ </v>
          </cell>
          <cell r="J107">
            <v>241765</v>
          </cell>
          <cell r="K107">
            <v>241765</v>
          </cell>
          <cell r="L107">
            <v>241884</v>
          </cell>
          <cell r="M107" t="str">
            <v>นายชิติภัทร  บุญคุณ</v>
          </cell>
          <cell r="N107">
            <v>14500</v>
          </cell>
          <cell r="O107" t="str">
            <v>-</v>
          </cell>
          <cell r="P107" t="str">
            <v>-</v>
          </cell>
          <cell r="Q107" t="str">
            <v>-</v>
          </cell>
          <cell r="R107">
            <v>0</v>
          </cell>
          <cell r="S107">
            <v>6</v>
          </cell>
          <cell r="T107">
            <v>8</v>
          </cell>
          <cell r="U107" t="str">
            <v>นายนิรุต    ทัดบัวขำ</v>
          </cell>
          <cell r="V107" t="str">
            <v>นางรัชนี  สุวรรณรัฐภูมิ</v>
          </cell>
          <cell r="W107" t="str">
            <v>นางสาวสกุณา  ตันเสถียร</v>
          </cell>
          <cell r="X107" t="str">
            <v>นายชิติภัทร  บุญคุณ</v>
          </cell>
          <cell r="Y107" t="str">
            <v>หนึ่งหมื่นสี่พันห้าร้อยบาทถ้วน</v>
          </cell>
          <cell r="Z107" t="str">
            <v>ผ่านทดลองงานพิจารณาตามผลงาน</v>
          </cell>
        </row>
        <row r="108">
          <cell r="B108" t="str">
            <v>1339900251046</v>
          </cell>
          <cell r="C108" t="str">
            <v>นางสาวอรอนงค์  วงศ์ประเทศ</v>
          </cell>
          <cell r="D108" t="str">
            <v>พนักงานตอนรับ</v>
          </cell>
          <cell r="E108">
            <v>3</v>
          </cell>
          <cell r="F108" t="str">
            <v>โปรแอคทีฟ แมเนจเม้น</v>
          </cell>
          <cell r="G108" t="str">
            <v>PAT/BM/ เรือนวิรัชมิตร</v>
          </cell>
          <cell r="H108" t="str">
            <v>บริหารทรัพยากรอาคาร</v>
          </cell>
          <cell r="I108" t="str">
            <v xml:space="preserve">บริหารทรัพย์สินให้เช่าและธุรกิจให้บริการ </v>
          </cell>
          <cell r="J108">
            <v>241771</v>
          </cell>
          <cell r="K108">
            <v>241771</v>
          </cell>
          <cell r="L108">
            <v>241890</v>
          </cell>
          <cell r="M108" t="str">
            <v>นายชิติภัทร  บุญคุณ</v>
          </cell>
          <cell r="N108">
            <v>23000</v>
          </cell>
          <cell r="O108" t="str">
            <v>-</v>
          </cell>
          <cell r="P108" t="str">
            <v>-</v>
          </cell>
          <cell r="Q108" t="str">
            <v>-</v>
          </cell>
          <cell r="R108">
            <v>0</v>
          </cell>
          <cell r="S108">
            <v>6</v>
          </cell>
          <cell r="T108">
            <v>8</v>
          </cell>
          <cell r="U108" t="str">
            <v>นางสาวอรอนงค์  วงศ์ประเทศ</v>
          </cell>
          <cell r="V108" t="str">
            <v>นางรัชนี  สุวรรณรัฐภูมิ</v>
          </cell>
          <cell r="W108" t="str">
            <v>นางสาวสกุณา  ตันเสถียร</v>
          </cell>
          <cell r="X108" t="str">
            <v>นายชิติภัทร  บุญคุณ</v>
          </cell>
          <cell r="Y108" t="str">
            <v>สองหมื่นสามพันบาทถ้วน</v>
          </cell>
          <cell r="Z108" t="str">
            <v>ผ่านทดลองงานพิจารณาตามผลงาน</v>
          </cell>
        </row>
        <row r="109">
          <cell r="B109" t="str">
            <v>1600400145963</v>
          </cell>
          <cell r="C109" t="str">
            <v>นางสาวอารยา   มูลอนันต์</v>
          </cell>
          <cell r="D109" t="str">
            <v>เจ้าหน้าที่บริหารงานทั่วไป</v>
          </cell>
          <cell r="E109">
            <v>3</v>
          </cell>
          <cell r="F109" t="str">
            <v>โปรแอคทีฟ แมเนจเม้น</v>
          </cell>
          <cell r="G109" t="str">
            <v>PAT/OM/ไปรษณีย์ แจ้งวัฒนะ</v>
          </cell>
          <cell r="H109" t="str">
            <v>บริหารทรัพยากรอาคาร</v>
          </cell>
          <cell r="I109" t="str">
            <v xml:space="preserve">บริหารทรัพย์สินให้เช่าและธุรกิจให้บริการ </v>
          </cell>
          <cell r="J109">
            <v>241767</v>
          </cell>
          <cell r="K109">
            <v>241767</v>
          </cell>
          <cell r="L109">
            <v>241886</v>
          </cell>
          <cell r="M109" t="str">
            <v>นายชิติภัทร  บุญคุณ</v>
          </cell>
          <cell r="N109">
            <v>15000</v>
          </cell>
          <cell r="O109" t="str">
            <v>-</v>
          </cell>
          <cell r="P109" t="str">
            <v>-</v>
          </cell>
          <cell r="Q109" t="str">
            <v>-</v>
          </cell>
          <cell r="R109">
            <v>0</v>
          </cell>
          <cell r="S109">
            <v>6</v>
          </cell>
          <cell r="T109">
            <v>8</v>
          </cell>
          <cell r="U109" t="str">
            <v>นางสาวอารยา   มูลอนันต์</v>
          </cell>
          <cell r="V109" t="str">
            <v>นางรัชนี  สุวรรณรัฐภูมิ</v>
          </cell>
          <cell r="W109" t="str">
            <v>นางสาวสกุณา  ตันเสถียร</v>
          </cell>
          <cell r="X109" t="str">
            <v>นายชิติภัทร  บุญคุณ</v>
          </cell>
          <cell r="Y109" t="str">
            <v>หนึ่งหมื่นห้าพันบาทถ้วน</v>
          </cell>
          <cell r="Z109" t="str">
            <v>ผ่านทดลองงานพิจารณาตามผลงาน</v>
          </cell>
        </row>
        <row r="110">
          <cell r="B110" t="str">
            <v>1100702085917</v>
          </cell>
          <cell r="C110" t="str">
            <v>นางสาวรัตธญา   เทอดไทยแท้</v>
          </cell>
          <cell r="D110" t="str">
            <v>เจ้าหน้าที่ธุรการการเงิน</v>
          </cell>
          <cell r="E110">
            <v>3</v>
          </cell>
          <cell r="F110" t="str">
            <v>โปรแอคทีฟ แมเนจเม้น</v>
          </cell>
          <cell r="G110" t="str">
            <v>PAT/BM/ เรือนวิรัชมิตร</v>
          </cell>
          <cell r="H110" t="str">
            <v>บริหารทรัพยากรอาคาร</v>
          </cell>
          <cell r="I110" t="str">
            <v xml:space="preserve">บริหารทรัพย์สินให้เช่าและธุรกิจให้บริการ </v>
          </cell>
          <cell r="J110">
            <v>241772</v>
          </cell>
          <cell r="K110">
            <v>241772</v>
          </cell>
          <cell r="L110">
            <v>241891</v>
          </cell>
          <cell r="M110" t="str">
            <v>นายชิติภัทร  บุญคุณ</v>
          </cell>
          <cell r="N110">
            <v>13000</v>
          </cell>
          <cell r="O110" t="str">
            <v>-</v>
          </cell>
          <cell r="P110" t="str">
            <v>-</v>
          </cell>
          <cell r="Q110" t="str">
            <v>-</v>
          </cell>
          <cell r="R110">
            <v>0</v>
          </cell>
          <cell r="S110">
            <v>6</v>
          </cell>
          <cell r="T110">
            <v>8</v>
          </cell>
          <cell r="U110" t="str">
            <v>นางสาวรัตธญา   เทอดไทยแท้</v>
          </cell>
          <cell r="V110" t="str">
            <v>นางรัชนี  สุวรรณรัฐภูมิ</v>
          </cell>
          <cell r="W110" t="str">
            <v>นางสาวสกุณา  ตันเสถียร</v>
          </cell>
          <cell r="X110" t="str">
            <v>นายชิติภัทร  บุญคุณ</v>
          </cell>
          <cell r="Y110" t="str">
            <v>หนึ่งหมื่นสามพันบาทถ้วน</v>
          </cell>
          <cell r="Z110" t="str">
            <v>ผ่านทดลองงานพิจารณาตามผลงาน</v>
          </cell>
        </row>
        <row r="111">
          <cell r="B111" t="str">
            <v>1409900922381</v>
          </cell>
          <cell r="C111" t="str">
            <v>นายศิริชัย  ประสมศรี</v>
          </cell>
          <cell r="D111" t="str">
            <v>โฟร์แมน</v>
          </cell>
          <cell r="E111">
            <v>3</v>
          </cell>
          <cell r="F111" t="str">
            <v>แอปปี้แลนด์</v>
          </cell>
          <cell r="G111" t="str">
            <v>โครงการ H-Cape Serene</v>
          </cell>
          <cell r="H111" t="str">
            <v>บริหารโครงการ</v>
          </cell>
          <cell r="I111" t="str">
            <v>บริหารโครงการ</v>
          </cell>
          <cell r="J111">
            <v>241778</v>
          </cell>
          <cell r="K111">
            <v>241778</v>
          </cell>
          <cell r="L111">
            <v>241897</v>
          </cell>
          <cell r="M111" t="str">
            <v>นางสาวปรีดาพร  มีแฟง</v>
          </cell>
          <cell r="N111">
            <v>20000</v>
          </cell>
          <cell r="O111">
            <v>0</v>
          </cell>
          <cell r="P111">
            <v>1000</v>
          </cell>
          <cell r="Q111" t="str">
            <v>-</v>
          </cell>
          <cell r="R111">
            <v>1</v>
          </cell>
          <cell r="S111">
            <v>6</v>
          </cell>
          <cell r="T111">
            <v>8</v>
          </cell>
          <cell r="U111" t="str">
            <v>นายศิริชัย  ประสมศรี</v>
          </cell>
          <cell r="V111" t="str">
            <v>นางรัชนี  สุวรรณรัฐภูมิ</v>
          </cell>
          <cell r="W111" t="str">
            <v>นางสาวชัญญาพัชร์  ไชยพลบาล</v>
          </cell>
          <cell r="X111" t="str">
            <v>นางสาวปรีดาพร  มีแฟง</v>
          </cell>
          <cell r="Y111" t="str">
            <v>สองหมื่นบาทถ้วน</v>
          </cell>
          <cell r="Z111" t="str">
            <v>ผ่านทดลองงานปรับ 1,000 บาท</v>
          </cell>
        </row>
        <row r="112">
          <cell r="B112" t="str">
            <v>1539900106150</v>
          </cell>
          <cell r="C112" t="str">
            <v>นายนที    นวลเมือง</v>
          </cell>
          <cell r="D112" t="str">
            <v>ช่างเทคนิค</v>
          </cell>
          <cell r="E112">
            <v>2</v>
          </cell>
          <cell r="F112" t="str">
            <v>โปรแอคทีฟ แมเนจเม้น</v>
          </cell>
          <cell r="G112" t="str">
            <v>PAT/OM/ไปรษณีย์ แจ้งวัฒนะ</v>
          </cell>
          <cell r="H112" t="str">
            <v>บริหารทรัพยากรอาคาร</v>
          </cell>
          <cell r="I112" t="str">
            <v xml:space="preserve">บริหารทรัพย์สินให้เช่าและธุรกิจให้บริการ </v>
          </cell>
          <cell r="J112">
            <v>241779</v>
          </cell>
          <cell r="K112">
            <v>241779</v>
          </cell>
          <cell r="L112">
            <v>241898</v>
          </cell>
          <cell r="M112" t="str">
            <v>นายชิติภัทร  บุญคุณ</v>
          </cell>
          <cell r="N112">
            <v>14500</v>
          </cell>
          <cell r="O112" t="str">
            <v>-</v>
          </cell>
          <cell r="P112" t="str">
            <v>-</v>
          </cell>
          <cell r="Q112" t="str">
            <v>-</v>
          </cell>
          <cell r="R112">
            <v>0</v>
          </cell>
          <cell r="S112">
            <v>6</v>
          </cell>
          <cell r="T112">
            <v>8</v>
          </cell>
          <cell r="U112" t="str">
            <v>นายนที    นวลเมือง</v>
          </cell>
          <cell r="V112" t="str">
            <v>นางรัชนี  สุวรรณรัฐภูมิ</v>
          </cell>
          <cell r="W112" t="str">
            <v>นางสาวสกุณา  ตันเสถียร</v>
          </cell>
          <cell r="X112" t="str">
            <v>นายชิติภัทร  บุญคุณ</v>
          </cell>
          <cell r="Y112" t="str">
            <v>หนึ่งหมื่นสี่พันห้าร้อยบาทถ้วน</v>
          </cell>
          <cell r="Z112" t="str">
            <v>ผ่านทดลองงานพิจารณาตามผลงาน</v>
          </cell>
        </row>
        <row r="113">
          <cell r="B113" t="str">
            <v>1480700037823</v>
          </cell>
          <cell r="C113" t="str">
            <v>นายอิทธิพล   ผ่องปัญญา</v>
          </cell>
          <cell r="D113" t="str">
            <v>ช่างเทคนิค</v>
          </cell>
          <cell r="E113">
            <v>2</v>
          </cell>
          <cell r="F113" t="str">
            <v>โปรแอคทีฟ แมเนจเม้น</v>
          </cell>
          <cell r="G113" t="str">
            <v>PAT/OM/แฮปปี้แลนด์ แมนชั่น</v>
          </cell>
          <cell r="H113" t="str">
            <v>บริหารทรัพยากรอาคาร</v>
          </cell>
          <cell r="I113" t="str">
            <v xml:space="preserve">บริหารทรัพย์สินให้เช่าและธุรกิจให้บริการ </v>
          </cell>
          <cell r="J113">
            <v>241778</v>
          </cell>
          <cell r="K113">
            <v>241778</v>
          </cell>
          <cell r="L113">
            <v>241897</v>
          </cell>
          <cell r="M113" t="str">
            <v>นายชิติภัทร  บุญคุณ</v>
          </cell>
          <cell r="N113">
            <v>12000</v>
          </cell>
          <cell r="O113" t="str">
            <v>-</v>
          </cell>
          <cell r="P113" t="str">
            <v>-</v>
          </cell>
          <cell r="Q113" t="str">
            <v>-</v>
          </cell>
          <cell r="R113">
            <v>0</v>
          </cell>
          <cell r="S113">
            <v>6</v>
          </cell>
          <cell r="T113">
            <v>8</v>
          </cell>
          <cell r="U113" t="str">
            <v>นายอิทธิพล   ผ่องปัญญา</v>
          </cell>
          <cell r="V113" t="str">
            <v>นางรัชนี  สุวรรณรัฐภูมิ</v>
          </cell>
          <cell r="W113" t="str">
            <v>นางสาวสกุณา  ตันเสถียร</v>
          </cell>
          <cell r="X113" t="str">
            <v>นายชิติภัทร  บุญคุณ</v>
          </cell>
          <cell r="Y113" t="str">
            <v>หนึ่งหมื่นสองพันบาทถ้วน</v>
          </cell>
          <cell r="Z113" t="str">
            <v>ผ่านทดลองงานพิจารณาตามผลงาน</v>
          </cell>
        </row>
        <row r="114">
          <cell r="B114" t="str">
            <v>1709901202371</v>
          </cell>
          <cell r="C114" t="str">
            <v>นายนัธทวัฒน์     เทพพฤกษา</v>
          </cell>
          <cell r="D114" t="str">
            <v>ช่างเทคนิค</v>
          </cell>
          <cell r="E114">
            <v>2</v>
          </cell>
          <cell r="F114" t="str">
            <v>โปรแอคทีฟ แมเนจเม้น</v>
          </cell>
          <cell r="G114" t="str">
            <v>PAT/BM/ บางกอกริเวอร์พาร์ค คอนโดมิเนียม</v>
          </cell>
          <cell r="H114" t="str">
            <v>บริหารทรัพยากรอาคาร</v>
          </cell>
          <cell r="I114" t="str">
            <v xml:space="preserve">บริหารทรัพย์สินให้เช่าและธุรกิจให้บริการ </v>
          </cell>
          <cell r="J114">
            <v>241778</v>
          </cell>
          <cell r="K114">
            <v>241778</v>
          </cell>
          <cell r="L114">
            <v>241897</v>
          </cell>
          <cell r="M114" t="str">
            <v>นายชิติภัทร  บุญคุณ</v>
          </cell>
          <cell r="N114">
            <v>14000</v>
          </cell>
          <cell r="O114" t="str">
            <v>-</v>
          </cell>
          <cell r="P114" t="str">
            <v>-</v>
          </cell>
          <cell r="Q114" t="str">
            <v>-</v>
          </cell>
          <cell r="R114">
            <v>0</v>
          </cell>
          <cell r="S114">
            <v>6</v>
          </cell>
          <cell r="T114">
            <v>8</v>
          </cell>
          <cell r="U114" t="str">
            <v>นายนัธทวัฒน์     เทพพฤกษา</v>
          </cell>
          <cell r="V114" t="str">
            <v>นางรัชนี  สุวรรณรัฐภูมิ</v>
          </cell>
          <cell r="W114" t="str">
            <v>นางสาวสกุณา  ตันเสถียร</v>
          </cell>
          <cell r="X114" t="str">
            <v>นายชิติภัทร  บุญคุณ</v>
          </cell>
          <cell r="Y114" t="str">
            <v>หนึ่งหมื่นสี่พันบาทถ้วน</v>
          </cell>
          <cell r="Z114" t="str">
            <v>ผ่านทดลองไม่ปรับ</v>
          </cell>
        </row>
        <row r="115">
          <cell r="B115" t="str">
            <v>1103100642837</v>
          </cell>
          <cell r="C115" t="str">
            <v>นายธิติกร    จันทร์สูงสุด</v>
          </cell>
          <cell r="D115" t="str">
            <v>ช่างเทคนิค</v>
          </cell>
          <cell r="E115">
            <v>2</v>
          </cell>
          <cell r="F115" t="str">
            <v>โปรแอคทีฟ แมเนจเม้น</v>
          </cell>
          <cell r="G115" t="str">
            <v>PAT/BM/ บางกอกริเวอร์พาร์ค คอนโดมิเนียม</v>
          </cell>
          <cell r="H115" t="str">
            <v>บริหารทรัพยากรอาคาร</v>
          </cell>
          <cell r="I115" t="str">
            <v xml:space="preserve">บริหารทรัพย์สินให้เช่าและธุรกิจให้บริการ </v>
          </cell>
          <cell r="J115">
            <v>241778</v>
          </cell>
          <cell r="K115">
            <v>241778</v>
          </cell>
          <cell r="L115">
            <v>241897</v>
          </cell>
          <cell r="M115" t="str">
            <v>นายชิติภัทร  บุญคุณ</v>
          </cell>
          <cell r="N115">
            <v>12000</v>
          </cell>
          <cell r="O115" t="str">
            <v>-</v>
          </cell>
          <cell r="P115" t="str">
            <v>-</v>
          </cell>
          <cell r="Q115" t="str">
            <v>-</v>
          </cell>
          <cell r="R115">
            <v>0</v>
          </cell>
          <cell r="S115">
            <v>6</v>
          </cell>
          <cell r="T115">
            <v>8</v>
          </cell>
          <cell r="U115" t="str">
            <v>นายธิติกร    จันทร์สูงสุด</v>
          </cell>
          <cell r="V115" t="str">
            <v>นางรัชนี  สุวรรณรัฐภูมิ</v>
          </cell>
          <cell r="W115" t="str">
            <v>นางสาวสกุณา  ตันเสถียร</v>
          </cell>
          <cell r="X115" t="str">
            <v>นายชิติภัทร  บุญคุณ</v>
          </cell>
          <cell r="Y115" t="str">
            <v>หนึ่งหมื่นสองพันบาทถ้วน</v>
          </cell>
          <cell r="Z115" t="str">
            <v>ผ่านทดลองงานพิจารณาตามผลงาน</v>
          </cell>
        </row>
        <row r="116">
          <cell r="B116" t="str">
            <v>1100501076180</v>
          </cell>
          <cell r="C116" t="str">
            <v>นายวัชรากรณ์  ชื่นใจ</v>
          </cell>
          <cell r="D116" t="str">
            <v>ช่างเทคนิค</v>
          </cell>
          <cell r="E116">
            <v>2</v>
          </cell>
          <cell r="F116" t="str">
            <v>โปรแอคทีฟ แมเนจเม้น</v>
          </cell>
          <cell r="G116" t="str">
            <v>PAT/OM/มทร.พระนคร</v>
          </cell>
          <cell r="H116" t="str">
            <v>บริหารทรัพยากรอาคาร</v>
          </cell>
          <cell r="I116" t="str">
            <v xml:space="preserve">บริหารทรัพย์สินให้เช่าและธุรกิจให้บริการ </v>
          </cell>
          <cell r="J116">
            <v>241779</v>
          </cell>
          <cell r="K116">
            <v>241779</v>
          </cell>
          <cell r="L116">
            <v>241898</v>
          </cell>
          <cell r="M116" t="str">
            <v>นายชิติภัทร  บุญคุณ</v>
          </cell>
          <cell r="N116">
            <v>12000</v>
          </cell>
          <cell r="O116">
            <v>0</v>
          </cell>
          <cell r="P116" t="str">
            <v>-</v>
          </cell>
          <cell r="Q116" t="str">
            <v>-</v>
          </cell>
          <cell r="R116">
            <v>0</v>
          </cell>
          <cell r="S116">
            <v>6</v>
          </cell>
          <cell r="T116">
            <v>8</v>
          </cell>
          <cell r="U116" t="str">
            <v>นายวัชรากรณ์  ชื่นใจ</v>
          </cell>
          <cell r="V116" t="str">
            <v>นางรัชนี  สุวรรณรัฐภูมิ</v>
          </cell>
          <cell r="W116" t="str">
            <v>นางสาวสกุณา  ตันเสถียร</v>
          </cell>
          <cell r="X116" t="str">
            <v>นายชิติภัทร  บุญคุณ</v>
          </cell>
          <cell r="Y116" t="str">
            <v>หนึ่งหมื่นสองพันบาทถ้วน</v>
          </cell>
          <cell r="Z116" t="str">
            <v>ผ่านทดลองงานพิจารณาตามผลงาน</v>
          </cell>
        </row>
        <row r="117">
          <cell r="B117" t="str">
            <v>1103700965742</v>
          </cell>
          <cell r="C117" t="str">
            <v>นายระวีโรจน์  คุณากรเกษม</v>
          </cell>
          <cell r="D117" t="str">
            <v>เจ้าหน้าที่สรรหา</v>
          </cell>
          <cell r="E117">
            <v>3</v>
          </cell>
          <cell r="F117" t="str">
            <v>รักษาความปลอดภัยแฮปปี้แลนด์ อินเตอร์เนชั่ลแนล</v>
          </cell>
          <cell r="G117" t="str">
            <v>สรรหา</v>
          </cell>
          <cell r="H117" t="str">
            <v>ธุรกิจบริการรักษาความปลอดภัย</v>
          </cell>
          <cell r="I117" t="str">
            <v xml:space="preserve">บริหารทรัพย์สินให้เช่าและธุรกิจให้บริการ </v>
          </cell>
          <cell r="J117">
            <v>241795</v>
          </cell>
          <cell r="K117">
            <v>241779</v>
          </cell>
          <cell r="L117">
            <v>241898</v>
          </cell>
          <cell r="M117" t="str">
            <v>นางสาวสกุณา  ตันเสถียร</v>
          </cell>
          <cell r="N117">
            <v>12000</v>
          </cell>
          <cell r="O117">
            <v>4000</v>
          </cell>
          <cell r="P117">
            <v>1</v>
          </cell>
          <cell r="Q117" t="str">
            <v>-</v>
          </cell>
          <cell r="R117">
            <v>1</v>
          </cell>
          <cell r="S117">
            <v>6</v>
          </cell>
          <cell r="T117">
            <v>8</v>
          </cell>
          <cell r="U117" t="str">
            <v>นายระวีโรจน์  คุณากรเกษม</v>
          </cell>
          <cell r="V117" t="str">
            <v>นางรัชนี  สุวรรณรัฐภูมิ</v>
          </cell>
          <cell r="W117" t="str">
            <v>นางสาวสกุณา  ตันเสถียร</v>
          </cell>
          <cell r="X117" t="str">
            <v>นางสาวสกุณา  ตันเสถียร</v>
          </cell>
          <cell r="Y117" t="str">
            <v>หนึ่งหมื่นสองพันบาทถ้วน</v>
          </cell>
          <cell r="Z117" t="str">
            <v>ผ่านทดลองงานพิจารณาตามผลงาน</v>
          </cell>
        </row>
        <row r="118">
          <cell r="B118" t="str">
            <v>3170500125434</v>
          </cell>
          <cell r="C118" t="str">
            <v>นายมงคลชัย   เสมหล่ำ</v>
          </cell>
          <cell r="D118" t="str">
            <v>ช่างเทคนิค</v>
          </cell>
          <cell r="E118">
            <v>2</v>
          </cell>
          <cell r="F118" t="str">
            <v>โปรแอคทีฟ แมเนจเม้น</v>
          </cell>
          <cell r="G118" t="str">
            <v>PAT/BM/เดอะคิทท์ พลัส นวมินทร์</v>
          </cell>
          <cell r="H118" t="str">
            <v>บริหารทรัพยากรอาคาร</v>
          </cell>
          <cell r="I118" t="str">
            <v xml:space="preserve">บริหารทรัพย์สินให้เช่าและธุรกิจให้บริการ </v>
          </cell>
          <cell r="J118">
            <v>241787</v>
          </cell>
          <cell r="K118">
            <v>241787</v>
          </cell>
          <cell r="L118">
            <v>241906</v>
          </cell>
          <cell r="M118" t="str">
            <v>นายชิติภัทร  บุญคุณ</v>
          </cell>
          <cell r="N118">
            <v>17000</v>
          </cell>
          <cell r="O118">
            <v>0</v>
          </cell>
          <cell r="P118" t="str">
            <v>-</v>
          </cell>
          <cell r="Q118" t="str">
            <v>-</v>
          </cell>
          <cell r="R118">
            <v>0</v>
          </cell>
          <cell r="S118">
            <v>6</v>
          </cell>
          <cell r="T118">
            <v>8</v>
          </cell>
          <cell r="U118" t="str">
            <v>นายมงคลชัย   เสมหล่ำ</v>
          </cell>
          <cell r="V118" t="str">
            <v>นางรัชนี  สุวรรณรัฐภูมิ</v>
          </cell>
          <cell r="W118" t="str">
            <v>นางสาวสกุณา  ตันเสถียร</v>
          </cell>
          <cell r="X118" t="str">
            <v>นายชิติภัทร  บุญคุณ</v>
          </cell>
          <cell r="Y118" t="str">
            <v>หนึ่งหมื่นเจ็ดพันบาทถ้วน</v>
          </cell>
          <cell r="Z118" t="str">
            <v>ผ่านทดลองงานพิจารณาตามผลงาน</v>
          </cell>
        </row>
        <row r="119">
          <cell r="B119" t="str">
            <v>1100501177695</v>
          </cell>
          <cell r="C119" t="str">
            <v>นายทินสรณ์   สำราญใจ</v>
          </cell>
          <cell r="D119" t="str">
            <v>ช่างเทคนิค</v>
          </cell>
          <cell r="E119">
            <v>2</v>
          </cell>
          <cell r="F119" t="str">
            <v>โปรแอคทีฟ แมเนจเม้น</v>
          </cell>
          <cell r="G119" t="str">
            <v>PAT/BM/เดอะคิทท์ พลัส นวมินทร์</v>
          </cell>
          <cell r="H119" t="str">
            <v>บริหารทรัพยากรอาคาร</v>
          </cell>
          <cell r="I119" t="str">
            <v xml:space="preserve">บริหารทรัพย์สินให้เช่าและธุรกิจให้บริการ </v>
          </cell>
          <cell r="J119">
            <v>241787</v>
          </cell>
          <cell r="K119">
            <v>241787</v>
          </cell>
          <cell r="L119">
            <v>241906</v>
          </cell>
          <cell r="M119" t="str">
            <v>นายชิติภัทร  บุญคุณ</v>
          </cell>
          <cell r="N119">
            <v>16000</v>
          </cell>
          <cell r="O119">
            <v>0</v>
          </cell>
          <cell r="P119" t="str">
            <v>-</v>
          </cell>
          <cell r="Q119" t="str">
            <v>-</v>
          </cell>
          <cell r="R119">
            <v>0</v>
          </cell>
          <cell r="S119">
            <v>6</v>
          </cell>
          <cell r="T119">
            <v>8</v>
          </cell>
          <cell r="U119" t="str">
            <v>นายทินสรณ์   สำราญใจ</v>
          </cell>
          <cell r="V119" t="str">
            <v>นางรัชนี  สุวรรณรัฐภูมิ</v>
          </cell>
          <cell r="W119" t="str">
            <v>นางสาวสกุณา  ตันเสถียร</v>
          </cell>
          <cell r="X119" t="str">
            <v>นายชิติภัทร  บุญคุณ</v>
          </cell>
          <cell r="Y119" t="str">
            <v>หนึ่งหมื่นหกพันบาทถ้วน</v>
          </cell>
          <cell r="Z119" t="str">
            <v>ผ่านทดลองงานพิจารณาตามผลงาน</v>
          </cell>
        </row>
        <row r="120">
          <cell r="B120" t="str">
            <v>5340501103820</v>
          </cell>
          <cell r="C120" t="str">
            <v>นายชนาธิป  ทรงเจริญทรัพย์</v>
          </cell>
          <cell r="D120" t="str">
            <v>เจ้าหน้าที่ธุรการ (ผู้พิการ)</v>
          </cell>
          <cell r="E120">
            <v>3</v>
          </cell>
          <cell r="F120" t="str">
            <v xml:space="preserve">คลีนนิ่ง โซลูชั่น </v>
          </cell>
          <cell r="G120" t="str">
            <v xml:space="preserve"> -</v>
          </cell>
          <cell r="H120" t="str">
            <v>ธุรกิจบริการรักษาความสะอาด</v>
          </cell>
          <cell r="I120" t="str">
            <v xml:space="preserve">บริหารทรัพย์สินให้เช่าและธุรกิจให้บริการ </v>
          </cell>
          <cell r="J120">
            <v>241788</v>
          </cell>
          <cell r="K120">
            <v>241788</v>
          </cell>
          <cell r="L120">
            <v>241907</v>
          </cell>
          <cell r="M120" t="str">
            <v>นายสุรพงษ์  ยังประเสริฐ</v>
          </cell>
          <cell r="N120">
            <v>13500</v>
          </cell>
          <cell r="O120">
            <v>0</v>
          </cell>
          <cell r="P120" t="str">
            <v>-</v>
          </cell>
          <cell r="Q120" t="str">
            <v>-</v>
          </cell>
          <cell r="R120">
            <v>0</v>
          </cell>
          <cell r="S120">
            <v>6</v>
          </cell>
          <cell r="T120">
            <v>8</v>
          </cell>
          <cell r="U120" t="str">
            <v>นายชนาธิป  ทรงเจริญทรัพย์</v>
          </cell>
          <cell r="V120" t="str">
            <v>นางรัชนี  สุวรรณรัฐภูมิ</v>
          </cell>
          <cell r="W120" t="str">
            <v>นางสาวสกุณา  ตันเสถียร</v>
          </cell>
          <cell r="X120" t="str">
            <v>นายสุรพงษ์  ยังประเสริฐ</v>
          </cell>
          <cell r="Y120" t="str">
            <v>หนึ่งหมื่นสามพันห้าร้อยบาทถ้วน</v>
          </cell>
          <cell r="Z120" t="str">
            <v>ผ่านทดลองงานพิจารณาตามผลงาน</v>
          </cell>
        </row>
        <row r="121">
          <cell r="B121" t="str">
            <v>1361200189901</v>
          </cell>
          <cell r="C121" t="str">
            <v>นายไพรสน อิงชัยภูมิ</v>
          </cell>
          <cell r="D121" t="str">
            <v>เจ้าหน้าที่ธุรการ (ผู้พิการ)</v>
          </cell>
          <cell r="E121">
            <v>3</v>
          </cell>
          <cell r="F121" t="str">
            <v xml:space="preserve">คลีนนิ่ง โซลูชั่น </v>
          </cell>
          <cell r="G121" t="str">
            <v xml:space="preserve"> -</v>
          </cell>
          <cell r="H121" t="str">
            <v>ธุรกิจบริการรักษาความสะอาด</v>
          </cell>
          <cell r="I121" t="str">
            <v xml:space="preserve">บริหารทรัพย์สินให้เช่าและธุรกิจให้บริการ </v>
          </cell>
          <cell r="J121">
            <v>241793</v>
          </cell>
          <cell r="M121" t="str">
            <v>นายสุรพงษ์  ยังประเสริฐ</v>
          </cell>
          <cell r="N121">
            <v>11000</v>
          </cell>
          <cell r="P121" t="str">
            <v>-</v>
          </cell>
          <cell r="Q121" t="str">
            <v>-</v>
          </cell>
          <cell r="R121">
            <v>0</v>
          </cell>
          <cell r="S121">
            <v>6</v>
          </cell>
          <cell r="T121">
            <v>8</v>
          </cell>
          <cell r="U121" t="str">
            <v>นายไพรสน อิงชัยภูมิ</v>
          </cell>
          <cell r="V121" t="str">
            <v>นางรัชนี  สุวรรณรัฐภูมิ</v>
          </cell>
          <cell r="W121" t="str">
            <v>นางสาวสกุณา  ตันเสถียร</v>
          </cell>
          <cell r="X121" t="str">
            <v>นายสุรพงษ์  ยังประเสริฐ</v>
          </cell>
          <cell r="Y121" t="str">
            <v>หนึ่งหมื่นหนึ่งพันบาทถ้วน</v>
          </cell>
        </row>
        <row r="122">
          <cell r="B122" t="str">
            <v>2801300024410</v>
          </cell>
          <cell r="C122" t="str">
            <v>นายอาเขต พงศ์เสนา</v>
          </cell>
          <cell r="D122" t="str">
            <v>เจ้าหน้าที่ธุรการ (ผู้พิการ)</v>
          </cell>
          <cell r="E122">
            <v>3</v>
          </cell>
          <cell r="F122" t="str">
            <v xml:space="preserve">คลีนนิ่ง โซลูชั่น </v>
          </cell>
          <cell r="G122" t="str">
            <v xml:space="preserve"> -</v>
          </cell>
          <cell r="H122" t="str">
            <v>ขายงานรักษาความปลอดภัยและรักษาความสะอาด</v>
          </cell>
          <cell r="I122" t="str">
            <v xml:space="preserve">บริหารทรัพย์สินให้เช่าและธุรกิจให้บริการ </v>
          </cell>
          <cell r="J122">
            <v>241793</v>
          </cell>
          <cell r="M122" t="str">
            <v>นายอธิภัทร์  เสนีวงศ์ ณ อยุธยา</v>
          </cell>
          <cell r="N122">
            <v>13650</v>
          </cell>
          <cell r="P122" t="str">
            <v>-</v>
          </cell>
          <cell r="Q122" t="str">
            <v>-</v>
          </cell>
          <cell r="R122">
            <v>0</v>
          </cell>
          <cell r="S122">
            <v>5</v>
          </cell>
          <cell r="T122">
            <v>8</v>
          </cell>
          <cell r="U122" t="str">
            <v>นายอาเขต พงศ์เสนา</v>
          </cell>
          <cell r="V122" t="str">
            <v>นางรัชนี  สุวรรณรัฐภูมิ</v>
          </cell>
          <cell r="W122" t="str">
            <v>นางสาวสกุณา  ตันเสถียร</v>
          </cell>
          <cell r="X122" t="str">
            <v>นายอธิภัทร์  เสนีวงศ์ ณ อยุธยา</v>
          </cell>
          <cell r="Y122" t="str">
            <v>หนึ่งหมื่นสามพันหกร้อยห้าสิบบาทถ้วน</v>
          </cell>
        </row>
        <row r="123">
          <cell r="B123" t="str">
            <v>1349900641774</v>
          </cell>
          <cell r="C123" t="str">
            <v>นายคนิธิศ อินโสม</v>
          </cell>
          <cell r="D123" t="str">
            <v>เจ้าหน้าที่ธุรการ (ผู้พิการ)</v>
          </cell>
          <cell r="E123">
            <v>3</v>
          </cell>
          <cell r="F123" t="str">
            <v>รักษาความปลอดภัย แฮปปี้แลนด์ อินเตอร์เนชั่นแนล</v>
          </cell>
          <cell r="G123" t="str">
            <v xml:space="preserve"> -</v>
          </cell>
          <cell r="H123" t="str">
            <v>บริหารทรัพยากรบุคคล (BU)</v>
          </cell>
          <cell r="I123" t="str">
            <v>สนับสนุนการบริหาร</v>
          </cell>
          <cell r="J123">
            <v>241793</v>
          </cell>
          <cell r="M123" t="str">
            <v>นางสาวสกุณา  ตันเสถียร</v>
          </cell>
          <cell r="N123">
            <v>10000</v>
          </cell>
          <cell r="P123" t="str">
            <v>-</v>
          </cell>
          <cell r="Q123" t="str">
            <v>-</v>
          </cell>
          <cell r="R123">
            <v>0</v>
          </cell>
          <cell r="S123">
            <v>6</v>
          </cell>
          <cell r="T123">
            <v>8</v>
          </cell>
          <cell r="U123" t="str">
            <v>นายคนิธิศ อินโสม</v>
          </cell>
          <cell r="V123" t="str">
            <v>นางรัชนี  สุวรรณรัฐภูมิ</v>
          </cell>
          <cell r="W123" t="str">
            <v>นางสาวสกุณา  ตันเสถียร</v>
          </cell>
          <cell r="X123" t="str">
            <v>นายสุรพงษ์  ยังประเสริฐ</v>
          </cell>
          <cell r="Y123" t="str">
            <v>หนึ่งหมื่นบาทถ้วน</v>
          </cell>
        </row>
        <row r="124">
          <cell r="B124" t="str">
            <v>1311100278759</v>
          </cell>
          <cell r="C124" t="str">
            <v>นางสาวน้ำผึ้ง ประจงรัมย์</v>
          </cell>
          <cell r="D124" t="str">
            <v>เจ้าหน้าที่ธุรการ (ผู้พิการ)</v>
          </cell>
          <cell r="E124">
            <v>3</v>
          </cell>
          <cell r="F124" t="str">
            <v>รักษาความปลอดภัย แฮปปี้แลนด์ อินเตอร์เนชั่นแนล</v>
          </cell>
          <cell r="G124" t="str">
            <v xml:space="preserve"> -</v>
          </cell>
          <cell r="H124" t="str">
            <v>ธุรกิจบริการรักษาความปลอดภัย</v>
          </cell>
          <cell r="I124" t="str">
            <v xml:space="preserve">บริหารทรัพย์สินให้เช่าและธุรกิจให้บริการ </v>
          </cell>
          <cell r="J124">
            <v>241793</v>
          </cell>
          <cell r="M124" t="str">
            <v>นายฐาปนา  ศิริรักษ์</v>
          </cell>
          <cell r="N124">
            <v>10000</v>
          </cell>
          <cell r="P124" t="str">
            <v>-</v>
          </cell>
          <cell r="Q124" t="str">
            <v>-</v>
          </cell>
          <cell r="R124">
            <v>0</v>
          </cell>
          <cell r="S124">
            <v>6</v>
          </cell>
          <cell r="T124">
            <v>8</v>
          </cell>
          <cell r="U124" t="str">
            <v>นางสาวน้ำผึ้ง ประจงรัมย์</v>
          </cell>
          <cell r="V124" t="str">
            <v>นางรัชนี  สุวรรณรัฐภูมิ</v>
          </cell>
          <cell r="W124" t="str">
            <v>นางสาวสกุณา  ตันเสถียร</v>
          </cell>
          <cell r="X124" t="str">
            <v>นายฐาปนา  ศิริรักษ์</v>
          </cell>
          <cell r="Y124" t="str">
            <v>หนึ่งหมื่นบาทถ้วน</v>
          </cell>
        </row>
        <row r="125">
          <cell r="B125" t="str">
            <v>1102700736734</v>
          </cell>
          <cell r="C125" t="str">
            <v>นายวรุฒ วะวิทักษ์</v>
          </cell>
          <cell r="D125" t="str">
            <v>เจ้าหน้าที่ธุรการ (ผู้พิการ)</v>
          </cell>
          <cell r="E125">
            <v>3</v>
          </cell>
          <cell r="F125" t="str">
            <v>รักษาความปลอดภัย แฮปปี้แลนด์ อินเตอร์เนชั่นแนล</v>
          </cell>
          <cell r="G125" t="str">
            <v xml:space="preserve"> -</v>
          </cell>
          <cell r="H125" t="str">
            <v>ธุรกิจบริการรักษาความปลอดภัย</v>
          </cell>
          <cell r="I125" t="str">
            <v xml:space="preserve">บริหารทรัพย์สินให้เช่าและธุรกิจให้บริการ </v>
          </cell>
          <cell r="J125">
            <v>241793</v>
          </cell>
          <cell r="M125" t="str">
            <v>นายฐาปนา  ศิริรักษ์</v>
          </cell>
          <cell r="N125">
            <v>10000</v>
          </cell>
          <cell r="P125" t="str">
            <v>-</v>
          </cell>
          <cell r="Q125" t="str">
            <v>-</v>
          </cell>
          <cell r="R125">
            <v>0</v>
          </cell>
          <cell r="S125">
            <v>6</v>
          </cell>
          <cell r="T125">
            <v>8</v>
          </cell>
          <cell r="U125" t="str">
            <v>นายวรุฒ วะวิทักษ์</v>
          </cell>
          <cell r="V125" t="str">
            <v>นางรัชนี  สุวรรณรัฐภูมิ</v>
          </cell>
          <cell r="W125" t="str">
            <v>นางสาวสกุณา  ตันเสถียร</v>
          </cell>
          <cell r="X125" t="str">
            <v>นายฐาปนา  ศิริรักษ์</v>
          </cell>
          <cell r="Y125" t="str">
            <v>หนึ่งหมื่นบาทถ้วน</v>
          </cell>
        </row>
        <row r="126">
          <cell r="B126" t="str">
            <v>1501100102586</v>
          </cell>
          <cell r="C126" t="str">
            <v>นางสาวอัจฉรา ภิรักษ์</v>
          </cell>
          <cell r="D126" t="str">
            <v>เจ้าหน้าที่ธุรการ (ผู้พิการ)</v>
          </cell>
          <cell r="E126">
            <v>3</v>
          </cell>
          <cell r="F126" t="str">
            <v>โปรแอ็คทีฟ แมเนจเม้นท์</v>
          </cell>
          <cell r="G126" t="str">
            <v xml:space="preserve"> -</v>
          </cell>
          <cell r="H126" t="str">
            <v>บริหารทรัพยากรอาคาร</v>
          </cell>
          <cell r="I126" t="str">
            <v xml:space="preserve">บริหารทรัพย์สินให้เช่าและธุรกิจให้บริการ </v>
          </cell>
          <cell r="J126">
            <v>241787</v>
          </cell>
          <cell r="M126" t="str">
            <v>นายชิติภัทร  บุญคุณ</v>
          </cell>
          <cell r="N126">
            <v>10000</v>
          </cell>
          <cell r="P126" t="str">
            <v>-</v>
          </cell>
          <cell r="Q126" t="str">
            <v>-</v>
          </cell>
          <cell r="R126">
            <v>0</v>
          </cell>
          <cell r="S126">
            <v>6</v>
          </cell>
          <cell r="T126">
            <v>8</v>
          </cell>
          <cell r="U126" t="str">
            <v>นางสาวอัจฉรา ภิรักษ์</v>
          </cell>
          <cell r="V126" t="str">
            <v>นางรัชนี  สุวรรณรัฐภูมิ</v>
          </cell>
          <cell r="W126" t="str">
            <v>นางสาวสกุณา  ตันเสถียร</v>
          </cell>
          <cell r="X126" t="str">
            <v>นายชิติภัทร  บุญคุณ</v>
          </cell>
          <cell r="Y126" t="str">
            <v>หนึ่งหมื่นบาทถ้วน</v>
          </cell>
        </row>
        <row r="127">
          <cell r="B127" t="str">
            <v>3710100022071</v>
          </cell>
          <cell r="C127" t="str">
            <v>นายพรหมพิริยะ   สิทธิวงศ์</v>
          </cell>
          <cell r="D127" t="str">
            <v>ช่างเทคนิค</v>
          </cell>
          <cell r="E127">
            <v>2</v>
          </cell>
          <cell r="F127" t="str">
            <v>โปรแอ็คทีฟ แมเนจเม้นท์</v>
          </cell>
          <cell r="G127" t="str">
            <v>PAT/OM/มทร.พระนคร</v>
          </cell>
          <cell r="H127" t="str">
            <v>บริหารทรัพยากรอาคาร</v>
          </cell>
          <cell r="I127" t="str">
            <v xml:space="preserve">บริหารทรัพย์สินให้เช่าและธุรกิจให้บริการ </v>
          </cell>
          <cell r="J127">
            <v>241794</v>
          </cell>
          <cell r="K127">
            <v>241794</v>
          </cell>
          <cell r="L127">
            <v>241913</v>
          </cell>
          <cell r="M127" t="str">
            <v>นายชิติภัทร  บุญคุณ</v>
          </cell>
          <cell r="N127">
            <v>12000</v>
          </cell>
          <cell r="O127" t="str">
            <v>-</v>
          </cell>
          <cell r="P127" t="str">
            <v>-</v>
          </cell>
          <cell r="Q127" t="str">
            <v>-</v>
          </cell>
          <cell r="R127">
            <v>0</v>
          </cell>
          <cell r="S127">
            <v>6</v>
          </cell>
          <cell r="T127">
            <v>8</v>
          </cell>
          <cell r="U127" t="str">
            <v>นายพรหมพิริยะ   สิทธิวงศ์</v>
          </cell>
          <cell r="V127" t="str">
            <v>นางรัชนี  สุวรรณรัฐภูมิ</v>
          </cell>
          <cell r="W127" t="str">
            <v>นางสาวสกุณา  ตันเสถียร</v>
          </cell>
          <cell r="X127" t="str">
            <v>นายชิติภัทร  บุญคุณ</v>
          </cell>
          <cell r="Y127" t="str">
            <v>หนึ่งหมื่นสองพันบาทถ้วน</v>
          </cell>
          <cell r="Z127" t="str">
            <v>ผ่านทดลองงานพิจารณาตามผลงาน</v>
          </cell>
        </row>
        <row r="128">
          <cell r="B128" t="str">
            <v>3240300392527</v>
          </cell>
          <cell r="C128" t="str">
            <v>นายพรเทพ     ชมภู</v>
          </cell>
          <cell r="D128" t="str">
            <v>วิศวกร</v>
          </cell>
          <cell r="E128">
            <v>5</v>
          </cell>
          <cell r="F128" t="str">
            <v>โปรแอ็คทีฟ แมเนจเม้นท์</v>
          </cell>
          <cell r="G128" t="str">
            <v>PAT/OM/สวทช. (อาคาร12)</v>
          </cell>
          <cell r="H128" t="str">
            <v>บริหารทรัพยากรอาคาร</v>
          </cell>
          <cell r="I128" t="str">
            <v xml:space="preserve">บริหารทรัพย์สินให้เช่าและธุรกิจให้บริการ </v>
          </cell>
          <cell r="J128">
            <v>241786</v>
          </cell>
          <cell r="K128">
            <v>241786</v>
          </cell>
          <cell r="L128">
            <v>241905</v>
          </cell>
          <cell r="M128" t="str">
            <v>นายชิติภัทร  บุญคุณ</v>
          </cell>
          <cell r="N128">
            <v>28000</v>
          </cell>
          <cell r="O128" t="str">
            <v>-</v>
          </cell>
          <cell r="P128" t="str">
            <v>-</v>
          </cell>
          <cell r="Q128" t="str">
            <v>-</v>
          </cell>
          <cell r="R128">
            <v>0</v>
          </cell>
          <cell r="S128">
            <v>6</v>
          </cell>
          <cell r="T128">
            <v>8</v>
          </cell>
          <cell r="U128" t="str">
            <v>นายพรเทพ     ชมภู</v>
          </cell>
          <cell r="V128" t="str">
            <v>นางรัชนี  สุวรรณรัฐภูมิ</v>
          </cell>
          <cell r="W128" t="str">
            <v>นางสาวสกุณา  ตันเสถียร</v>
          </cell>
          <cell r="X128" t="str">
            <v>นายชิติภัทร  บุญคุณ</v>
          </cell>
          <cell r="Y128" t="str">
            <v>สองหมื่นแปดพันบาทถ้วน</v>
          </cell>
          <cell r="Z128" t="str">
            <v>ผ่านทดลองงานพิจารณาตามผลงาน</v>
          </cell>
        </row>
        <row r="129">
          <cell r="B129" t="str">
            <v>3100503229273</v>
          </cell>
          <cell r="C129" t="str">
            <v>นายอภิชาติ     นิลม้าย</v>
          </cell>
          <cell r="D129" t="str">
            <v>พนักงานเขียนแบบ</v>
          </cell>
          <cell r="E129">
            <v>3</v>
          </cell>
          <cell r="F129" t="str">
            <v>โปรแอ็คทีฟ แมเนจเม้นท์</v>
          </cell>
          <cell r="G129" t="str">
            <v>PAT/OM/วิศวกรรมและออกแบบ</v>
          </cell>
          <cell r="H129" t="str">
            <v>บริหารทรัพยากรอาคาร</v>
          </cell>
          <cell r="I129" t="str">
            <v xml:space="preserve">บริหารทรัพย์สินให้เช่าและธุรกิจให้บริการ </v>
          </cell>
          <cell r="J129">
            <v>241794</v>
          </cell>
          <cell r="K129">
            <v>241794</v>
          </cell>
          <cell r="L129">
            <v>241913</v>
          </cell>
          <cell r="M129" t="str">
            <v>นายชิติภัทร  บุญคุณ</v>
          </cell>
          <cell r="N129">
            <v>27000</v>
          </cell>
          <cell r="O129" t="str">
            <v>-</v>
          </cell>
          <cell r="P129" t="str">
            <v>-</v>
          </cell>
          <cell r="Q129" t="str">
            <v>-</v>
          </cell>
          <cell r="R129">
            <v>0</v>
          </cell>
          <cell r="S129">
            <v>6</v>
          </cell>
          <cell r="T129">
            <v>8</v>
          </cell>
          <cell r="U129" t="str">
            <v>นายอภิชาติ     นิลม้าย</v>
          </cell>
          <cell r="V129" t="str">
            <v>นางรัชนี  สุวรรณรัฐภูมิ</v>
          </cell>
          <cell r="W129" t="str">
            <v>นางสาวสกุณา  ตันเสถียร</v>
          </cell>
          <cell r="X129" t="str">
            <v>นายชิติภัทร  บุญคุณ</v>
          </cell>
          <cell r="Y129" t="str">
            <v>สองหมื่นเจ็ดพันบาทถ้วน</v>
          </cell>
        </row>
        <row r="130">
          <cell r="B130" t="str">
            <v>1430500140345</v>
          </cell>
          <cell r="C130" t="str">
            <v>นายปฏิพัทธ์  มุ่งดี</v>
          </cell>
          <cell r="D130" t="str">
            <v>เจ้าหน้าที่สรรหาและฝึกอบรมอาวุโส</v>
          </cell>
          <cell r="E130">
            <v>4</v>
          </cell>
          <cell r="F130" t="str">
            <v>คอน อิน คอน</v>
          </cell>
          <cell r="G130" t="str">
            <v>บริหารทรัพยากรบุคคล</v>
          </cell>
          <cell r="H130" t="str">
            <v>บริหารทรัพยากรบุคคล(ส่วนกลาง)</v>
          </cell>
          <cell r="I130" t="str">
            <v>สนับสนุนการบริหาร</v>
          </cell>
          <cell r="J130">
            <v>241794</v>
          </cell>
          <cell r="K130">
            <v>241794</v>
          </cell>
          <cell r="L130">
            <v>241913</v>
          </cell>
          <cell r="M130" t="str">
            <v>นางรัชนี  สุวรรณรัฐภูมิ</v>
          </cell>
          <cell r="O130" t="str">
            <v xml:space="preserve"> -</v>
          </cell>
          <cell r="P130">
            <v>1</v>
          </cell>
          <cell r="Q130" t="str">
            <v xml:space="preserve"> -</v>
          </cell>
          <cell r="R130">
            <v>1</v>
          </cell>
          <cell r="S130">
            <v>5</v>
          </cell>
          <cell r="T130">
            <v>8</v>
          </cell>
          <cell r="U130" t="str">
            <v>นายปฏิพัทธ์  มุ่งดี</v>
          </cell>
          <cell r="V130" t="str">
            <v>นางรัชนี  สุวรรณรัฐภูมิ</v>
          </cell>
          <cell r="W130" t="str">
            <v>นางสาวชัญญาพัชร์  ไชยพลบาล</v>
          </cell>
          <cell r="X130" t="str">
            <v>นางรัชนี  สุวรรณรัฐภูมิ</v>
          </cell>
          <cell r="Y130" t="str">
            <v>ศูนย์บาทถ้วน</v>
          </cell>
          <cell r="Z130" t="str">
            <v>ผ่านทดลองงานพิจารณาตามผลงาน</v>
          </cell>
        </row>
        <row r="131">
          <cell r="B131" t="str">
            <v>1103700484949</v>
          </cell>
          <cell r="C131" t="str">
            <v>นางสาวรชาดา  กัญญาภัคชานน</v>
          </cell>
          <cell r="D131" t="str">
            <v>เจ้าหน้าที่ธุรการ (ผู้พิการ)</v>
          </cell>
          <cell r="E131">
            <v>3</v>
          </cell>
          <cell r="F131" t="str">
            <v xml:space="preserve">คลีนนิ่ง โซลูชั่น </v>
          </cell>
          <cell r="G131" t="str">
            <v xml:space="preserve"> -</v>
          </cell>
          <cell r="H131" t="str">
            <v>ธุรกิจบริการรักษาความสะอาด</v>
          </cell>
          <cell r="I131" t="str">
            <v xml:space="preserve">บริหารทรัพย์สินให้เช่าและธุรกิจให้บริการ </v>
          </cell>
          <cell r="J131">
            <v>241795</v>
          </cell>
          <cell r="K131">
            <v>241795</v>
          </cell>
          <cell r="L131">
            <v>241914</v>
          </cell>
          <cell r="M131" t="str">
            <v>นายสุรพงษ์  ยังประเสริฐ</v>
          </cell>
          <cell r="N131">
            <v>10000</v>
          </cell>
          <cell r="O131">
            <v>0</v>
          </cell>
          <cell r="P131" t="str">
            <v xml:space="preserve"> -</v>
          </cell>
          <cell r="Q131" t="str">
            <v xml:space="preserve"> -</v>
          </cell>
          <cell r="R131">
            <v>0</v>
          </cell>
          <cell r="S131">
            <v>6</v>
          </cell>
          <cell r="T131">
            <v>8</v>
          </cell>
          <cell r="U131" t="str">
            <v>นางสาวรชาดา  กัญญาภัคชานน</v>
          </cell>
          <cell r="V131" t="str">
            <v>นางรัชนี  สุวรรณรัฐภูมิ</v>
          </cell>
          <cell r="W131" t="str">
            <v>นางสาวสกุณา  ตันเสถียร</v>
          </cell>
          <cell r="X131" t="str">
            <v>นายสุรพงษ์  ยังประเสริฐ</v>
          </cell>
          <cell r="Y131" t="str">
            <v>หนึ่งหมื่นบาทถ้วน</v>
          </cell>
          <cell r="Z131" t="str">
            <v>ไม่ปรับ</v>
          </cell>
        </row>
        <row r="132">
          <cell r="B132" t="str">
            <v>1100700958298</v>
          </cell>
          <cell r="C132" t="str">
            <v>นายโกศล  ทิพย์มงคุณ</v>
          </cell>
          <cell r="D132" t="str">
            <v>พนักงานต้อนรับ (BellBoy)</v>
          </cell>
          <cell r="E132">
            <v>2</v>
          </cell>
          <cell r="F132" t="str">
            <v>คอน อิน คอน</v>
          </cell>
          <cell r="G132" t="str">
            <v>นายโกศล  ทิพย์มงคุณ</v>
          </cell>
          <cell r="H132" t="str">
            <v>บริหารห้องเช่า</v>
          </cell>
          <cell r="I132" t="str">
            <v xml:space="preserve">บริหารทรัพย์สินให้เช่าและธุรกิจให้บริการ </v>
          </cell>
          <cell r="J132">
            <v>241796</v>
          </cell>
          <cell r="K132">
            <v>241796</v>
          </cell>
          <cell r="L132">
            <v>241915</v>
          </cell>
          <cell r="M132" t="str">
            <v>นางรุ่งทิพย์  ขำมณี</v>
          </cell>
          <cell r="N132">
            <v>9750</v>
          </cell>
          <cell r="O132" t="str">
            <v xml:space="preserve"> -</v>
          </cell>
          <cell r="P132" t="str">
            <v xml:space="preserve"> -</v>
          </cell>
          <cell r="Q132" t="str">
            <v xml:space="preserve"> -</v>
          </cell>
          <cell r="R132">
            <v>0</v>
          </cell>
          <cell r="S132">
            <v>6</v>
          </cell>
          <cell r="T132">
            <v>8</v>
          </cell>
          <cell r="U132" t="str">
            <v>นายโกศล  ทิพย์มงคุณ</v>
          </cell>
          <cell r="V132" t="str">
            <v>นางรัชนี  สุวรรณรัฐภูมิ</v>
          </cell>
          <cell r="W132" t="str">
            <v>นางสาวชัญญาพัชร์  ไชยพลบาล</v>
          </cell>
          <cell r="X132" t="str">
            <v>นางรุ่งทิพย์  ขำมณี</v>
          </cell>
          <cell r="Y132" t="str">
            <v>เก้าพันเจ็ดร้อยห้าสิบบาทถ้วน</v>
          </cell>
          <cell r="Z132" t="str">
            <v>ผ่านทดลองงานพิจารณาตามผลงาน</v>
          </cell>
        </row>
        <row r="133">
          <cell r="B133" t="str">
            <v>1102700412378</v>
          </cell>
          <cell r="C133" t="str">
            <v>นายเอกภพ  มิ่งจำปา</v>
          </cell>
          <cell r="D133" t="str">
            <v>ช่างเทคนิค</v>
          </cell>
          <cell r="E133">
            <v>2</v>
          </cell>
          <cell r="F133" t="str">
            <v>โปรแอ็คทีฟ แมเนจเม้นท์</v>
          </cell>
          <cell r="G133" t="str">
            <v>PAT/OM/บ้านพักศาลตุลาการ แจ้งวัฒนะ</v>
          </cell>
          <cell r="H133" t="str">
            <v>บริหารทรัพยากรอาคาร</v>
          </cell>
          <cell r="I133" t="str">
            <v xml:space="preserve">บริหารทรัพย์สินให้เช่าและธุรกิจให้บริการ </v>
          </cell>
          <cell r="J133">
            <v>241799</v>
          </cell>
          <cell r="K133">
            <v>241800</v>
          </cell>
          <cell r="L133">
            <v>241919</v>
          </cell>
          <cell r="M133" t="str">
            <v>นายชิติภัทร  บุญคุณ</v>
          </cell>
          <cell r="N133">
            <v>12500</v>
          </cell>
          <cell r="O133" t="str">
            <v xml:space="preserve"> -</v>
          </cell>
          <cell r="P133" t="str">
            <v xml:space="preserve"> -</v>
          </cell>
          <cell r="Q133" t="str">
            <v xml:space="preserve"> -</v>
          </cell>
          <cell r="R133">
            <v>0</v>
          </cell>
          <cell r="S133">
            <v>6</v>
          </cell>
          <cell r="T133">
            <v>8</v>
          </cell>
          <cell r="U133" t="str">
            <v>นายเอกภพ  มิ่งจำปา</v>
          </cell>
          <cell r="V133" t="str">
            <v>นางรัชนี  สุวรรณรัฐภูมิ</v>
          </cell>
          <cell r="W133" t="str">
            <v>นางสาวสกุณา  ตันเสถียร</v>
          </cell>
          <cell r="X133" t="str">
            <v>นายชิติภัทร  บุญคุณ</v>
          </cell>
          <cell r="Y133" t="str">
            <v>หนึ่งหมื่นสองพันห้าร้อยบาทถ้วน</v>
          </cell>
          <cell r="Z133" t="str">
            <v>ผ่านทดลองงานพิจารณาตามผลงาน</v>
          </cell>
        </row>
        <row r="134">
          <cell r="B134" t="str">
            <v>1200100684391</v>
          </cell>
          <cell r="C134" t="str">
            <v>นายประกาศิต  ตากิ่มนอก</v>
          </cell>
          <cell r="D134" t="str">
            <v>ช่างเทคนิค</v>
          </cell>
          <cell r="E134">
            <v>2</v>
          </cell>
          <cell r="F134" t="str">
            <v>โปรแอ็คทีฟ แมเนจเม้นท์</v>
          </cell>
          <cell r="G134" t="str">
            <v>PAT/OM/สวทช. (INC2)</v>
          </cell>
          <cell r="H134" t="str">
            <v>บริหารทรัพยากรอาคาร</v>
          </cell>
          <cell r="I134" t="str">
            <v xml:space="preserve">บริหารทรัพย์สินให้เช่าและธุรกิจให้บริการ </v>
          </cell>
          <cell r="J134">
            <v>241795</v>
          </cell>
          <cell r="K134">
            <v>241795</v>
          </cell>
          <cell r="L134">
            <v>241914</v>
          </cell>
          <cell r="M134" t="str">
            <v>นายชิติภัทร  บุญคุณ</v>
          </cell>
          <cell r="N134">
            <v>12000</v>
          </cell>
          <cell r="O134" t="str">
            <v xml:space="preserve"> -</v>
          </cell>
          <cell r="P134" t="str">
            <v xml:space="preserve"> -</v>
          </cell>
          <cell r="Q134" t="str">
            <v xml:space="preserve"> -</v>
          </cell>
          <cell r="R134">
            <v>0</v>
          </cell>
          <cell r="S134">
            <v>6</v>
          </cell>
          <cell r="T134">
            <v>8</v>
          </cell>
          <cell r="U134" t="str">
            <v>นายประกาศิต  ตากิ่มนอก</v>
          </cell>
          <cell r="V134" t="str">
            <v>นางรัชนี  สุวรรณรัฐภูมิ</v>
          </cell>
          <cell r="W134" t="str">
            <v>นางสาวสกุณา  ตันเสถียร</v>
          </cell>
          <cell r="X134" t="str">
            <v>นายชิติภัทร  บุญคุณ</v>
          </cell>
          <cell r="Y134" t="str">
            <v>หนึ่งหมื่นสองพันบาทถ้วน</v>
          </cell>
          <cell r="Z134" t="str">
            <v>ผ่านทดลองงานพิจารณาตามผลงาน</v>
          </cell>
        </row>
        <row r="135">
          <cell r="B135" t="str">
            <v>1139900067611</v>
          </cell>
          <cell r="C135" t="str">
            <v>นายเอกรินทร์  นิลวรรณ</v>
          </cell>
          <cell r="D135" t="str">
            <v>ช่างเทคนิค</v>
          </cell>
          <cell r="E135">
            <v>2</v>
          </cell>
          <cell r="F135" t="str">
            <v>โปรแอ็คทีฟ แมเนจเม้นท์</v>
          </cell>
          <cell r="G135" t="str">
            <v>PAT/OM/สวทช. (INC2)</v>
          </cell>
          <cell r="H135" t="str">
            <v>บริหารทรัพยากรอาคาร</v>
          </cell>
          <cell r="I135" t="str">
            <v xml:space="preserve">บริหารทรัพย์สินให้เช่าและธุรกิจให้บริการ </v>
          </cell>
          <cell r="J135">
            <v>241795</v>
          </cell>
          <cell r="K135">
            <v>241795</v>
          </cell>
          <cell r="L135">
            <v>241914</v>
          </cell>
          <cell r="M135" t="str">
            <v>นายชิติภัทร  บุญคุณ</v>
          </cell>
          <cell r="N135">
            <v>14000</v>
          </cell>
          <cell r="O135" t="str">
            <v xml:space="preserve"> -</v>
          </cell>
          <cell r="P135" t="str">
            <v xml:space="preserve"> -</v>
          </cell>
          <cell r="Q135" t="str">
            <v xml:space="preserve"> -</v>
          </cell>
          <cell r="R135">
            <v>0</v>
          </cell>
          <cell r="S135">
            <v>6</v>
          </cell>
          <cell r="T135">
            <v>8</v>
          </cell>
          <cell r="U135" t="str">
            <v>นายเอกรินทร์  นิลวรรณ</v>
          </cell>
          <cell r="V135" t="str">
            <v>นางรัชนี  สุวรรณรัฐภูมิ</v>
          </cell>
          <cell r="W135" t="str">
            <v>นางสาวสกุณา  ตันเสถียร</v>
          </cell>
          <cell r="X135" t="str">
            <v>นายชิติภัทร  บุญคุณ</v>
          </cell>
          <cell r="Y135" t="str">
            <v>หนึ่งหมื่นสี่พันบาทถ้วน</v>
          </cell>
          <cell r="Z135" t="str">
            <v>ผ่านทดลองงานพิจารณาตามผลงาน</v>
          </cell>
        </row>
        <row r="136">
          <cell r="B136" t="str">
            <v>3120600326041</v>
          </cell>
          <cell r="C136" t="str">
            <v>นางสาวอรุณี  เกิดโสดศรี</v>
          </cell>
          <cell r="D136" t="str">
            <v>ช่างเทคนิค</v>
          </cell>
          <cell r="E136">
            <v>2</v>
          </cell>
          <cell r="F136" t="str">
            <v>โปรแอ็คทีฟ แมเนจเม้นท์</v>
          </cell>
          <cell r="G136" t="str">
            <v>PAT/OM/มทร.พระนคร</v>
          </cell>
          <cell r="H136" t="str">
            <v>บริหารทรัพยากรอาคาร</v>
          </cell>
          <cell r="I136" t="str">
            <v xml:space="preserve">บริหารทรัพย์สินให้เช่าและธุรกิจให้บริการ </v>
          </cell>
          <cell r="J136">
            <v>241800</v>
          </cell>
          <cell r="K136">
            <v>241801</v>
          </cell>
          <cell r="L136">
            <v>241920</v>
          </cell>
          <cell r="M136" t="str">
            <v>นายชิติภัทร  บุญคุณ</v>
          </cell>
          <cell r="N136">
            <v>12000</v>
          </cell>
          <cell r="O136" t="str">
            <v>-</v>
          </cell>
          <cell r="P136" t="str">
            <v xml:space="preserve"> -</v>
          </cell>
          <cell r="Q136" t="str">
            <v xml:space="preserve"> -</v>
          </cell>
          <cell r="R136">
            <v>0</v>
          </cell>
          <cell r="S136">
            <v>6</v>
          </cell>
          <cell r="T136">
            <v>8</v>
          </cell>
          <cell r="U136" t="str">
            <v>นางสาวอรุณี  เกิดโสดศรี</v>
          </cell>
          <cell r="V136" t="str">
            <v>นางรัชนี  สุวรรณรัฐภูมิ</v>
          </cell>
          <cell r="W136" t="str">
            <v>นางสาวสกุณา  ตันเสถียร</v>
          </cell>
          <cell r="X136" t="str">
            <v>นายชิติภัทร  บุญคุณ</v>
          </cell>
          <cell r="Y136" t="str">
            <v>หนึ่งหมื่นสองพันบาทถ้วน</v>
          </cell>
          <cell r="Z136" t="str">
            <v>ผ่านทดลองงานพิจารณาตามผลงาน</v>
          </cell>
        </row>
        <row r="137">
          <cell r="B137" t="str">
            <v>1859900061005</v>
          </cell>
          <cell r="C137" t="str">
            <v>นายธนากร  คำทอง</v>
          </cell>
          <cell r="D137" t="str">
            <v>พนักงานต้อนรับ (BellBoy)</v>
          </cell>
          <cell r="E137">
            <v>2</v>
          </cell>
          <cell r="F137" t="str">
            <v>คอน อิน คอน</v>
          </cell>
          <cell r="G137" t="str">
            <v xml:space="preserve"> -</v>
          </cell>
          <cell r="H137" t="str">
            <v>บริหารห้องเช่า</v>
          </cell>
          <cell r="I137" t="str">
            <v xml:space="preserve">บริหารทรัพย์สินให้เช่าและธุรกิจให้บริการ </v>
          </cell>
          <cell r="J137">
            <v>241806</v>
          </cell>
          <cell r="K137">
            <v>241806</v>
          </cell>
          <cell r="L137">
            <v>241925</v>
          </cell>
          <cell r="M137" t="str">
            <v>นางรุ่งทิพย์  ขำมณี</v>
          </cell>
          <cell r="N137">
            <v>9750</v>
          </cell>
          <cell r="O137" t="str">
            <v xml:space="preserve"> -</v>
          </cell>
          <cell r="P137" t="str">
            <v xml:space="preserve"> -</v>
          </cell>
          <cell r="Q137" t="str">
            <v xml:space="preserve"> -</v>
          </cell>
          <cell r="R137">
            <v>0</v>
          </cell>
          <cell r="S137">
            <v>6</v>
          </cell>
          <cell r="T137">
            <v>8</v>
          </cell>
          <cell r="U137" t="str">
            <v>นายธนากร  คำทอง</v>
          </cell>
          <cell r="V137" t="str">
            <v>นางรัชนี  สุวรรณรัฐภูมิ</v>
          </cell>
          <cell r="W137" t="str">
            <v>นางสาวชัญญาพัชร์  ไชยพลบาล</v>
          </cell>
          <cell r="X137" t="str">
            <v>นางรุ่งทิพย์  ขำมณี</v>
          </cell>
          <cell r="Y137" t="str">
            <v>เก้าพันเจ็ดร้อยห้าสิบบาทถ้วน</v>
          </cell>
          <cell r="Z137" t="str">
            <v>ผ่านทดลองงานพิจารณาตามผลงาน</v>
          </cell>
        </row>
        <row r="138">
          <cell r="B138" t="str">
            <v>3100600034821</v>
          </cell>
          <cell r="C138" t="str">
            <v>นางสาวสุรีรัตน์  วิเศษ</v>
          </cell>
          <cell r="D138" t="str">
            <v>แม่บ้าน</v>
          </cell>
          <cell r="E138">
            <v>1</v>
          </cell>
          <cell r="F138" t="str">
            <v>คอน อิน คอน</v>
          </cell>
          <cell r="G138" t="str">
            <v>ธุรการ</v>
          </cell>
          <cell r="H138" t="str">
            <v>ธุรการและทรัพย์สิน</v>
          </cell>
          <cell r="I138" t="str">
            <v>สนับสนุนการบริหาร</v>
          </cell>
          <cell r="J138">
            <v>241806</v>
          </cell>
          <cell r="K138">
            <v>241806</v>
          </cell>
          <cell r="L138">
            <v>241925</v>
          </cell>
          <cell r="M138" t="str">
            <v>นางสาวคนางค์  รักสัตย์</v>
          </cell>
          <cell r="N138">
            <v>9750</v>
          </cell>
          <cell r="O138" t="str">
            <v xml:space="preserve"> -</v>
          </cell>
          <cell r="P138" t="str">
            <v xml:space="preserve"> -</v>
          </cell>
          <cell r="Q138" t="str">
            <v xml:space="preserve"> -</v>
          </cell>
          <cell r="R138">
            <v>0</v>
          </cell>
          <cell r="S138">
            <v>6</v>
          </cell>
          <cell r="T138">
            <v>8</v>
          </cell>
          <cell r="U138" t="str">
            <v>นางสาวสุรีรัตน์  วิเศษ</v>
          </cell>
          <cell r="V138" t="str">
            <v>นางรัชนี  สุวรรณรัฐภูมิ</v>
          </cell>
          <cell r="W138" t="str">
            <v>นางสาวชัญญาพัชร์  ไชยพลบาล</v>
          </cell>
          <cell r="X138" t="str">
            <v>นางสาวคนางค์  รักสัตย์</v>
          </cell>
          <cell r="Y138" t="str">
            <v>เก้าพันเจ็ดร้อยห้าสิบบาทถ้วน</v>
          </cell>
          <cell r="Z138" t="str">
            <v>ผ่านทดลองงานพิจารณาตามผลงาน</v>
          </cell>
        </row>
        <row r="139">
          <cell r="B139" t="str">
            <v>3940500182601</v>
          </cell>
          <cell r="C139" t="str">
            <v>นายต่วนสะรี  รอยา</v>
          </cell>
          <cell r="D139" t="str">
            <v>ช่างเทคนิค</v>
          </cell>
          <cell r="E139">
            <v>2</v>
          </cell>
          <cell r="F139" t="str">
            <v>โปรแอ็คทีฟ แมเนจเม้นท์</v>
          </cell>
          <cell r="G139" t="str">
            <v>PAT/OM/โรงพยาบาลพระราม9</v>
          </cell>
          <cell r="H139" t="str">
            <v>บริหารทรัพยากรอาคาร</v>
          </cell>
          <cell r="I139" t="str">
            <v xml:space="preserve">บริหารทรัพย์สินให้เช่าและธุรกิจให้บริการ </v>
          </cell>
          <cell r="J139">
            <v>241803</v>
          </cell>
          <cell r="K139">
            <v>241804</v>
          </cell>
          <cell r="L139">
            <v>241923</v>
          </cell>
          <cell r="M139" t="str">
            <v>นายชิติภัทร  บุญคุณ</v>
          </cell>
          <cell r="N139">
            <v>13500</v>
          </cell>
          <cell r="O139" t="str">
            <v xml:space="preserve"> -</v>
          </cell>
          <cell r="P139" t="str">
            <v xml:space="preserve"> -</v>
          </cell>
          <cell r="Q139" t="str">
            <v xml:space="preserve"> -</v>
          </cell>
          <cell r="R139">
            <v>0</v>
          </cell>
          <cell r="S139">
            <v>6</v>
          </cell>
          <cell r="T139">
            <v>8</v>
          </cell>
          <cell r="U139" t="str">
            <v>นายต่วนสะรี  รอยา</v>
          </cell>
          <cell r="V139" t="str">
            <v>นางรัชนี  สุวรรณรัฐภูมิ</v>
          </cell>
          <cell r="W139" t="str">
            <v>นางสาวสกุณา  ตันเสถียร</v>
          </cell>
          <cell r="X139" t="str">
            <v>นายชิติภัทร  บุญคุณ</v>
          </cell>
          <cell r="Y139" t="str">
            <v>หนึ่งหมื่นสามพันห้าร้อยบาทถ้วน</v>
          </cell>
          <cell r="Z139" t="str">
            <v>ผ่านทดลองงานพิจารณาตามผลงาน</v>
          </cell>
        </row>
        <row r="140">
          <cell r="B140" t="str">
            <v>1800700165542</v>
          </cell>
          <cell r="C140" t="str">
            <v>นายวศิน  สุทธิรักษ์</v>
          </cell>
          <cell r="D140" t="str">
            <v>ช่างเทคนิค</v>
          </cell>
          <cell r="E140">
            <v>2</v>
          </cell>
          <cell r="F140" t="str">
            <v>โปรแอ็คทีฟ แมเนจเม้นท์</v>
          </cell>
          <cell r="G140" t="str">
            <v>PAT/OM/โรงพยาบาลพระราม9</v>
          </cell>
          <cell r="H140" t="str">
            <v>บริหารทรัพยากรอาคาร</v>
          </cell>
          <cell r="I140" t="str">
            <v xml:space="preserve">บริหารทรัพย์สินให้เช่าและธุรกิจให้บริการ </v>
          </cell>
          <cell r="J140">
            <v>241806</v>
          </cell>
          <cell r="K140">
            <v>241807</v>
          </cell>
          <cell r="L140">
            <v>241926</v>
          </cell>
          <cell r="M140" t="str">
            <v>นายชิติภัทร  บุญคุณ</v>
          </cell>
          <cell r="N140">
            <v>12500</v>
          </cell>
          <cell r="O140" t="str">
            <v xml:space="preserve"> -</v>
          </cell>
          <cell r="P140" t="str">
            <v xml:space="preserve"> -</v>
          </cell>
          <cell r="Q140" t="str">
            <v xml:space="preserve"> -</v>
          </cell>
          <cell r="R140">
            <v>0</v>
          </cell>
          <cell r="S140">
            <v>6</v>
          </cell>
          <cell r="T140">
            <v>8</v>
          </cell>
          <cell r="U140" t="str">
            <v>นายวศิน  สุทธิรักษ์</v>
          </cell>
          <cell r="V140" t="str">
            <v>นางรัชนี  สุวรรณรัฐภูมิ</v>
          </cell>
          <cell r="W140" t="str">
            <v>นางสาวสกุณา  ตันเสถียร</v>
          </cell>
          <cell r="X140" t="str">
            <v>นายชิติภัทร  บุญคุณ</v>
          </cell>
          <cell r="Y140" t="str">
            <v>หนึ่งหมื่นสองพันห้าร้อยบาทถ้วน</v>
          </cell>
          <cell r="Z140" t="str">
            <v>ผ่านทดลองงานพิจารณาตามผลงาน</v>
          </cell>
        </row>
        <row r="141">
          <cell r="B141" t="str">
            <v>1200900179992</v>
          </cell>
          <cell r="C141" t="str">
            <v>นายปิยะณัฐ   พรหมขจร</v>
          </cell>
          <cell r="D141" t="str">
            <v>ช่างเทคนิค</v>
          </cell>
          <cell r="E141">
            <v>2</v>
          </cell>
          <cell r="F141" t="str">
            <v>โปรแอ็คทีฟ แมเนจเม้นท์</v>
          </cell>
          <cell r="G141" t="str">
            <v>PAT/OM/โรงพยาบาลพระราม9</v>
          </cell>
          <cell r="H141" t="str">
            <v>บริหารทรัพยากรอาคาร</v>
          </cell>
          <cell r="I141" t="str">
            <v xml:space="preserve">บริหารทรัพย์สินให้เช่าและธุรกิจให้บริการ </v>
          </cell>
          <cell r="J141">
            <v>241824</v>
          </cell>
          <cell r="K141">
            <v>241824</v>
          </cell>
          <cell r="L141">
            <v>241943</v>
          </cell>
          <cell r="M141" t="str">
            <v>นายชิติภัทร  บุญคุณ</v>
          </cell>
          <cell r="N141">
            <v>13500</v>
          </cell>
          <cell r="O141" t="str">
            <v xml:space="preserve"> -</v>
          </cell>
          <cell r="P141" t="str">
            <v xml:space="preserve"> -</v>
          </cell>
          <cell r="Q141" t="str">
            <v xml:space="preserve"> -</v>
          </cell>
          <cell r="R141">
            <v>0</v>
          </cell>
          <cell r="S141">
            <v>6</v>
          </cell>
          <cell r="T141">
            <v>8</v>
          </cell>
          <cell r="U141" t="str">
            <v>นายปิยะณัฐ   พรหมขจร</v>
          </cell>
          <cell r="V141" t="str">
            <v>นางรัชนี  สุวรรณรัฐภูมิ</v>
          </cell>
          <cell r="W141" t="str">
            <v>นางสาวสกุณา  ตันเสถียร</v>
          </cell>
          <cell r="X141" t="str">
            <v>นายชิติภัทร  บุญคุณ</v>
          </cell>
          <cell r="Y141" t="str">
            <v>หนึ่งหมื่นสามพันห้าร้อยบาทถ้วน</v>
          </cell>
          <cell r="Z141" t="str">
            <v>ผ่านทดลองงานพิจารณาตามผลงาน</v>
          </cell>
        </row>
        <row r="142">
          <cell r="B142" t="str">
            <v>1321000060727</v>
          </cell>
          <cell r="C142" t="str">
            <v>นางสาวทัศนีย์  สาลี</v>
          </cell>
          <cell r="D142" t="str">
            <v>แม่บ้าน</v>
          </cell>
          <cell r="E142">
            <v>1</v>
          </cell>
          <cell r="F142" t="str">
            <v>คอน อิน คอน</v>
          </cell>
          <cell r="G142" t="str">
            <v>-</v>
          </cell>
          <cell r="H142" t="str">
            <v>บริหารห้องเช่า</v>
          </cell>
          <cell r="I142" t="str">
            <v xml:space="preserve">บริหารทรัพย์สินให้เช่าและธุรกิจให้บริการ </v>
          </cell>
          <cell r="J142">
            <v>241806</v>
          </cell>
          <cell r="K142">
            <v>241806</v>
          </cell>
          <cell r="L142">
            <v>241925</v>
          </cell>
          <cell r="M142" t="str">
            <v>นางรุ่งทิพย์  ขำมณี</v>
          </cell>
          <cell r="N142">
            <v>9750</v>
          </cell>
          <cell r="O142" t="str">
            <v xml:space="preserve"> -</v>
          </cell>
          <cell r="P142" t="str">
            <v xml:space="preserve"> -</v>
          </cell>
          <cell r="Q142" t="str">
            <v xml:space="preserve"> -</v>
          </cell>
          <cell r="R142">
            <v>0</v>
          </cell>
          <cell r="S142">
            <v>6</v>
          </cell>
          <cell r="T142">
            <v>8</v>
          </cell>
          <cell r="U142" t="str">
            <v>นางสาวทัศนีย์  สาลี</v>
          </cell>
          <cell r="V142" t="str">
            <v>นางรัชนี  สุวรรณรัฐภูมิ</v>
          </cell>
          <cell r="W142" t="str">
            <v>นางสาวชัญญาพัชร์  ไชยพลบาล</v>
          </cell>
          <cell r="X142" t="str">
            <v>นางรุ่งทิพย์  ขำมณี</v>
          </cell>
          <cell r="Y142" t="str">
            <v>เก้าพันเจ็ดร้อยห้าสิบบาทถ้วน</v>
          </cell>
          <cell r="Z142" t="str">
            <v>ผ่านทดลองงานพิจารณาตามผลงาน</v>
          </cell>
        </row>
        <row r="143">
          <cell r="B143" t="str">
            <v>1103000049280</v>
          </cell>
          <cell r="C143" t="str">
            <v>นายปรมินทร์  เหมนาไลย</v>
          </cell>
          <cell r="D143" t="str">
            <v>ช่างเทคนิค</v>
          </cell>
          <cell r="E143">
            <v>2</v>
          </cell>
          <cell r="F143" t="str">
            <v>โปรแอ็คทีฟ แมเนจเม้นท์</v>
          </cell>
          <cell r="G143" t="str">
            <v>PAT/OM/มทร.พระนคร</v>
          </cell>
          <cell r="H143" t="str">
            <v>บริหารทรัพยากรอาคาร</v>
          </cell>
          <cell r="I143" t="str">
            <v xml:space="preserve">บริหารทรัพย์สินให้เช่าและธุรกิจให้บริการ </v>
          </cell>
          <cell r="J143">
            <v>241806</v>
          </cell>
          <cell r="K143">
            <v>241806</v>
          </cell>
          <cell r="L143">
            <v>241925</v>
          </cell>
          <cell r="M143" t="str">
            <v>นายชิติภัทร  บุญคุณ</v>
          </cell>
          <cell r="N143">
            <v>12500</v>
          </cell>
          <cell r="O143" t="str">
            <v>-</v>
          </cell>
          <cell r="P143" t="str">
            <v xml:space="preserve"> -</v>
          </cell>
          <cell r="Q143" t="str">
            <v xml:space="preserve"> -</v>
          </cell>
          <cell r="R143">
            <v>0</v>
          </cell>
          <cell r="S143">
            <v>6</v>
          </cell>
          <cell r="T143">
            <v>8</v>
          </cell>
          <cell r="U143" t="str">
            <v>นายปรมินทร์  เหมนาไลย</v>
          </cell>
          <cell r="V143" t="str">
            <v>นางรัชนี  สุวรรณรัฐภูมิ</v>
          </cell>
          <cell r="W143" t="str">
            <v>นางสาวสกุณา  ตันเสถียร</v>
          </cell>
          <cell r="X143" t="str">
            <v>นายชิติภัทร  บุญคุณ</v>
          </cell>
          <cell r="Y143" t="str">
            <v>หนึ่งหมื่นสองพันห้าร้อยบาทถ้วน</v>
          </cell>
          <cell r="Z143" t="str">
            <v>ผ่านทดลองงานพิจารณาตามผลงาน</v>
          </cell>
        </row>
        <row r="144">
          <cell r="B144" t="str">
            <v>1129900231683</v>
          </cell>
          <cell r="C144" t="str">
            <v>นายขจรศีกดิ์  บวรพูนทรัพย์</v>
          </cell>
          <cell r="D144" t="str">
            <v>ช่างเทคนิค</v>
          </cell>
          <cell r="E144">
            <v>2</v>
          </cell>
          <cell r="F144" t="str">
            <v>โปรแอ็คทีฟ แมเนจเม้นท์</v>
          </cell>
          <cell r="G144" t="str">
            <v>PAT/OM/มทร.พระนคร</v>
          </cell>
          <cell r="H144" t="str">
            <v>บริหารทรัพยากรอาคาร</v>
          </cell>
          <cell r="I144" t="str">
            <v xml:space="preserve">บริหารทรัพย์สินให้เช่าและธุรกิจให้บริการ </v>
          </cell>
          <cell r="J144">
            <v>241806</v>
          </cell>
          <cell r="K144">
            <v>241806</v>
          </cell>
          <cell r="L144">
            <v>241925</v>
          </cell>
          <cell r="M144" t="str">
            <v>นายชิติภัทร  บุญคุณ</v>
          </cell>
          <cell r="N144">
            <v>12500</v>
          </cell>
          <cell r="O144" t="str">
            <v>-</v>
          </cell>
          <cell r="P144" t="str">
            <v xml:space="preserve"> -</v>
          </cell>
          <cell r="Q144" t="str">
            <v xml:space="preserve"> -</v>
          </cell>
          <cell r="R144">
            <v>0</v>
          </cell>
          <cell r="S144">
            <v>6</v>
          </cell>
          <cell r="T144">
            <v>8</v>
          </cell>
          <cell r="U144" t="str">
            <v>นายขจรศีกดิ์  บวรพูนทรัพย์</v>
          </cell>
          <cell r="V144" t="str">
            <v>นางรัชนี  สุวรรณรัฐภูมิ</v>
          </cell>
          <cell r="W144" t="str">
            <v>นางสาวสกุณา  ตันเสถียร</v>
          </cell>
          <cell r="X144" t="str">
            <v>นายชิติภัทร  บุญคุณ</v>
          </cell>
          <cell r="Y144" t="str">
            <v>หนึ่งหมื่นสองพันห้าร้อยบาทถ้วน</v>
          </cell>
          <cell r="Z144" t="str">
            <v>ผ่านทดลองงานพิจารณาตามผลงาน</v>
          </cell>
        </row>
        <row r="145">
          <cell r="B145" t="str">
            <v>3100601381606</v>
          </cell>
          <cell r="C145" t="str">
            <v>นายไพรัชช์  นามพันธ์</v>
          </cell>
          <cell r="D145" t="str">
            <v xml:space="preserve">ครูฝึก / เจ้าหน้าที่ฝึกอบรม </v>
          </cell>
          <cell r="E145">
            <v>3</v>
          </cell>
          <cell r="F145" t="str">
            <v>รักษาความปลอดภัย แฮปปี้แลนด์ อินเตอร์เนชั่นแนล</v>
          </cell>
          <cell r="G145" t="str">
            <v>สนับสนุนปฏิบัติการ</v>
          </cell>
          <cell r="H145" t="str">
            <v>ธุรกิจบริการรักษาความปลอดภัย</v>
          </cell>
          <cell r="I145" t="str">
            <v xml:space="preserve">บริหารทรัพย์สินให้เช่าและธุรกิจให้บริการ </v>
          </cell>
          <cell r="J145">
            <v>241813</v>
          </cell>
          <cell r="K145">
            <v>241813</v>
          </cell>
          <cell r="L145">
            <v>241932</v>
          </cell>
          <cell r="M145" t="str">
            <v>นายวิรัตน์  ศรีมี</v>
          </cell>
          <cell r="N145">
            <v>15000</v>
          </cell>
          <cell r="O145">
            <v>4000</v>
          </cell>
          <cell r="P145">
            <v>500</v>
          </cell>
          <cell r="Q145">
            <v>0</v>
          </cell>
          <cell r="R145">
            <v>1</v>
          </cell>
          <cell r="S145">
            <v>6</v>
          </cell>
          <cell r="T145">
            <v>8</v>
          </cell>
          <cell r="U145" t="str">
            <v>นายไพรัชช์  นามพันธ์</v>
          </cell>
          <cell r="V145" t="str">
            <v>นางรัชนี  สุวรรณรัฐภูมิ</v>
          </cell>
          <cell r="W145" t="str">
            <v>นางสาวสกุณา  ตันเสถียร</v>
          </cell>
          <cell r="X145" t="str">
            <v>นายวิรัตน์  ศรีมี</v>
          </cell>
          <cell r="Y145" t="str">
            <v>หนึ่งหมื่นห้าพันบาทถ้วน</v>
          </cell>
          <cell r="Z145" t="str">
            <v>ผ่านทดลองงานพิจารณาตามผลงาน</v>
          </cell>
        </row>
        <row r="146">
          <cell r="B146" t="str">
            <v>317050008063</v>
          </cell>
          <cell r="C146" t="str">
            <v>นางสาวนภัศชลินทร์  อินทร์นุ่มพันธ์</v>
          </cell>
          <cell r="D146" t="str">
            <v>ผู้จัดการแผนกค่าจ้างและสวัสดิการ</v>
          </cell>
          <cell r="E146">
            <v>6</v>
          </cell>
          <cell r="F146" t="str">
            <v>รักษาความปลอดภัยแฮปปี้แลนด์ อินเตอร์เนชั่ลแนล</v>
          </cell>
          <cell r="G146" t="str">
            <v>ค่าจ้างและสวัสดิการ</v>
          </cell>
          <cell r="H146" t="str">
            <v>ธุรกิจบริการรักษาความปลอดภัย</v>
          </cell>
          <cell r="I146" t="str">
            <v xml:space="preserve">บริหารทรัพย์สินให้เช่าและธุรกิจให้บริการ </v>
          </cell>
          <cell r="J146">
            <v>241834</v>
          </cell>
          <cell r="K146">
            <v>241834</v>
          </cell>
          <cell r="L146">
            <v>241953</v>
          </cell>
          <cell r="M146" t="str">
            <v>นางสาวสกุณา  ตันเสถียร</v>
          </cell>
          <cell r="N146">
            <v>36000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5</v>
          </cell>
          <cell r="T146">
            <v>8</v>
          </cell>
          <cell r="U146" t="str">
            <v>นางสาวนภัศชลินทร์  อินทร์นุ่มพันธ์</v>
          </cell>
          <cell r="V146" t="str">
            <v>นางรัชนี  สุวรรณรัฐภูมิ</v>
          </cell>
          <cell r="W146" t="str">
            <v>นางสาวฉัตรสุวีย์  โพธิ์สีดี</v>
          </cell>
          <cell r="X146" t="str">
            <v>นางสาวสกุณา  ตันเสถียร</v>
          </cell>
          <cell r="Y146" t="str">
            <v>สามหมื่นหกพันบาทถ้วน</v>
          </cell>
          <cell r="Z146" t="str">
            <v>ผ่านทดลองงานปรับ 2,000 บาท</v>
          </cell>
        </row>
        <row r="147">
          <cell r="B147" t="str">
            <v>1103701849690</v>
          </cell>
          <cell r="C147" t="str">
            <v>นายธนวัฒน์  ภักดีกลาง</v>
          </cell>
          <cell r="D147" t="str">
            <v>ช่างเทคนิค</v>
          </cell>
          <cell r="E147">
            <v>2</v>
          </cell>
          <cell r="F147" t="str">
            <v>โปรแอ็คทีฟ แมเนจเม้นท์</v>
          </cell>
          <cell r="G147" t="str">
            <v>PAT/OM/โรงพยาบาลพระราม9</v>
          </cell>
          <cell r="H147" t="str">
            <v>บริหารทรัพยากรอาคาร</v>
          </cell>
          <cell r="I147" t="str">
            <v xml:space="preserve">บริหารทรัพย์สินให้เช่าและธุรกิจให้บริการ </v>
          </cell>
          <cell r="J147">
            <v>241808</v>
          </cell>
          <cell r="K147">
            <v>241808</v>
          </cell>
          <cell r="L147">
            <v>241927</v>
          </cell>
          <cell r="M147" t="str">
            <v>นายชิติภัทร  บุญคุณ</v>
          </cell>
          <cell r="N147">
            <v>12000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6</v>
          </cell>
          <cell r="T147">
            <v>8</v>
          </cell>
          <cell r="U147" t="str">
            <v>นายธนวัฒน์  ภักดีกลาง</v>
          </cell>
          <cell r="V147" t="str">
            <v>นางรัชนี  สุวรรณรัฐภูมิ</v>
          </cell>
          <cell r="W147" t="str">
            <v>นางสาวสกุณา  ตันเสถียร</v>
          </cell>
          <cell r="X147" t="str">
            <v>นายชิติภัทร  บุญคุณ</v>
          </cell>
          <cell r="Y147" t="str">
            <v>หนึ่งหมื่นสองพันบาทถ้วน</v>
          </cell>
          <cell r="Z147" t="str">
            <v>ผ่านทดลองงานพิจารณาตามผลงาน</v>
          </cell>
        </row>
        <row r="148">
          <cell r="B148" t="str">
            <v>1329900616931</v>
          </cell>
          <cell r="C148" t="str">
            <v>นางสาวณิชา  สมบูรณ์</v>
          </cell>
          <cell r="D148" t="str">
            <v>เจ้าหน้าที่ธุรการ</v>
          </cell>
          <cell r="E148">
            <v>3</v>
          </cell>
          <cell r="F148" t="str">
            <v>โปรแอ็คทีฟ แมเนจเม้นท์</v>
          </cell>
          <cell r="G148" t="str">
            <v>PAT/BM/ออกัส -เจริญกรุง</v>
          </cell>
          <cell r="H148" t="str">
            <v>บริหารทรัพยากรอาคาร</v>
          </cell>
          <cell r="I148" t="str">
            <v xml:space="preserve">บริหารทรัพย์สินให้เช่าและธุรกิจให้บริการ </v>
          </cell>
          <cell r="J148">
            <v>241807</v>
          </cell>
          <cell r="K148">
            <v>241807</v>
          </cell>
          <cell r="L148">
            <v>241926</v>
          </cell>
          <cell r="M148" t="str">
            <v>นายชิติภัทร  บุญคุณ</v>
          </cell>
          <cell r="N148">
            <v>13000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6</v>
          </cell>
          <cell r="T148">
            <v>8</v>
          </cell>
          <cell r="U148" t="str">
            <v>นางสาวณิชา  สมบูรณ์</v>
          </cell>
          <cell r="V148" t="str">
            <v>นางรัชนี  สุวรรณรัฐภูมิ</v>
          </cell>
          <cell r="W148" t="str">
            <v>นางสาวสกุณา  ตันเสถียร</v>
          </cell>
          <cell r="X148" t="str">
            <v>นายชิติภัทร  บุญคุณ</v>
          </cell>
          <cell r="Y148" t="str">
            <v>หนึ่งหมื่นสามพันบาทถ้วน</v>
          </cell>
          <cell r="Z148" t="str">
            <v>ผ่านทดลองงานพิจารณาตามผลงาน</v>
          </cell>
        </row>
        <row r="149">
          <cell r="B149" t="str">
            <v>1809900722656</v>
          </cell>
          <cell r="C149" t="str">
            <v>นางสาวพลอยณภัทร  เดล  แอนเดอร์เซ่น</v>
          </cell>
          <cell r="D149" t="str">
            <v>พนักงานต้อนรับ</v>
          </cell>
          <cell r="E149">
            <v>3</v>
          </cell>
          <cell r="F149" t="str">
            <v>โปรแอ็คทีฟ แมเนจเม้นท์</v>
          </cell>
          <cell r="G149" t="str">
            <v>PAT/BM/ เรือนวิรัชมิตร</v>
          </cell>
          <cell r="H149" t="str">
            <v>บริหารทรัพยากรอาคาร</v>
          </cell>
          <cell r="I149" t="str">
            <v xml:space="preserve">บริหารทรัพย์สินให้เช่าและธุรกิจให้บริการ </v>
          </cell>
          <cell r="J149">
            <v>241808</v>
          </cell>
          <cell r="K149">
            <v>241808</v>
          </cell>
          <cell r="L149">
            <v>241927</v>
          </cell>
          <cell r="M149" t="str">
            <v>นายชิติภัทร  บุญคุณ</v>
          </cell>
          <cell r="N149">
            <v>18000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6</v>
          </cell>
          <cell r="T149">
            <v>8</v>
          </cell>
          <cell r="U149" t="str">
            <v>นางสาวพลอยณภัทร  เดล  แอนเดอร์เซ่น</v>
          </cell>
          <cell r="V149" t="str">
            <v>นางรัชนี  สุวรรณรัฐภูมิ</v>
          </cell>
          <cell r="W149" t="str">
            <v>นางสาวสกุณา  ตันเสถียร</v>
          </cell>
          <cell r="X149" t="str">
            <v>นายชิติภัทร  บุญคุณ</v>
          </cell>
          <cell r="Y149" t="str">
            <v>หนึ่งหมื่นแปดพันบาทถ้วน</v>
          </cell>
          <cell r="Z149" t="str">
            <v>ผ่านทดลองงานพิจารณาตามผลงาน</v>
          </cell>
        </row>
        <row r="150">
          <cell r="B150" t="str">
            <v>3130200257416</v>
          </cell>
          <cell r="C150" t="str">
            <v>นายพัฒนะกฤตซ์  ศิริภาพ</v>
          </cell>
          <cell r="D150" t="str">
            <v>ช่างเทคนิค</v>
          </cell>
          <cell r="E150">
            <v>2</v>
          </cell>
          <cell r="F150" t="str">
            <v>โปรแอ็คทีฟ แมเนจเม้นท์</v>
          </cell>
          <cell r="G150" t="str">
            <v>PRO/OM/สวทช. (INC2)</v>
          </cell>
          <cell r="H150" t="str">
            <v>บริหารทรัพยากรอาคาร</v>
          </cell>
          <cell r="I150" t="str">
            <v xml:space="preserve">บริหารทรัพย์สินให้เช่าและธุรกิจให้บริการ </v>
          </cell>
          <cell r="J150">
            <v>241813</v>
          </cell>
          <cell r="K150">
            <v>241813</v>
          </cell>
          <cell r="L150">
            <v>241932</v>
          </cell>
          <cell r="M150" t="str">
            <v>นายชิติภัทร  บุญคุณ</v>
          </cell>
          <cell r="N150">
            <v>13000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6</v>
          </cell>
          <cell r="T150">
            <v>8</v>
          </cell>
          <cell r="U150" t="str">
            <v>นายพัฒนะกฤตซ์  ศิริภาพ</v>
          </cell>
          <cell r="V150" t="str">
            <v>นางรัชนี  สุวรรณรัฐภูมิ</v>
          </cell>
          <cell r="W150" t="str">
            <v>นางสาวสกุณา  ตันเสถียร</v>
          </cell>
          <cell r="X150" t="str">
            <v>นายชิติภัทร  บุญคุณ</v>
          </cell>
          <cell r="Y150" t="str">
            <v>หนึ่งหมื่นสามพันบาทถ้วน</v>
          </cell>
          <cell r="Z150" t="str">
            <v>ผ่านทดลองงานพิจารณาตามผลงาน</v>
          </cell>
        </row>
        <row r="151">
          <cell r="B151" t="str">
            <v>3302000443852</v>
          </cell>
          <cell r="C151" t="str">
            <v>นายภัทรพล  ขุนแผน</v>
          </cell>
          <cell r="D151" t="str">
            <v>ช่างเทคนิค</v>
          </cell>
          <cell r="E151">
            <v>2</v>
          </cell>
          <cell r="F151" t="str">
            <v>โปรแอ็คทีฟ แมเนจเม้นท์</v>
          </cell>
          <cell r="G151" t="str">
            <v>PRO/OM/สวทช. (INC2)</v>
          </cell>
          <cell r="H151" t="str">
            <v>บริหารทรัพยากรอาคาร</v>
          </cell>
          <cell r="I151" t="str">
            <v xml:space="preserve">บริหารทรัพย์สินให้เช่าและธุรกิจให้บริการ </v>
          </cell>
          <cell r="J151">
            <v>241813</v>
          </cell>
          <cell r="K151">
            <v>241813</v>
          </cell>
          <cell r="L151">
            <v>241932</v>
          </cell>
          <cell r="M151" t="str">
            <v>นายชิติภัทร  บุญคุณ</v>
          </cell>
          <cell r="N151">
            <v>16500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6</v>
          </cell>
          <cell r="T151">
            <v>8</v>
          </cell>
          <cell r="U151" t="str">
            <v>นายภัทรพล  ขุนแผน</v>
          </cell>
          <cell r="V151" t="str">
            <v>นางรัชนี  สุวรรณรัฐภูมิ</v>
          </cell>
          <cell r="W151" t="str">
            <v>นางสาวสกุณา  ตันเสถียร</v>
          </cell>
          <cell r="X151" t="str">
            <v>นายชิติภัทร  บุญคุณ</v>
          </cell>
          <cell r="Y151" t="str">
            <v>หนึ่งหมื่นหกพันห้าร้อยบาทถ้วน</v>
          </cell>
          <cell r="Z151" t="str">
            <v>ผ่านทดลองงานพิจารณาตามผลงาน</v>
          </cell>
        </row>
        <row r="152">
          <cell r="B152" t="str">
            <v>3639900073249</v>
          </cell>
          <cell r="C152" t="str">
            <v>นายมนู  จิ๋วเจริญ</v>
          </cell>
          <cell r="D152" t="str">
            <v>ช่างเทคนิค</v>
          </cell>
          <cell r="E152">
            <v>2</v>
          </cell>
          <cell r="F152" t="str">
            <v>โปรแอ็คทีฟ แมเนจเม้นท์</v>
          </cell>
          <cell r="G152" t="str">
            <v>PRO/OM/สวทช. (INC2)</v>
          </cell>
          <cell r="H152" t="str">
            <v>บริหารทรัพยากรอาคาร</v>
          </cell>
          <cell r="I152" t="str">
            <v xml:space="preserve">บริหารทรัพย์สินให้เช่าและธุรกิจให้บริการ </v>
          </cell>
          <cell r="J152">
            <v>241827</v>
          </cell>
          <cell r="K152">
            <v>241827</v>
          </cell>
          <cell r="L152">
            <v>241946</v>
          </cell>
          <cell r="M152" t="str">
            <v>นายชิติภัทร  บุญคุณ</v>
          </cell>
          <cell r="N152">
            <v>15000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6</v>
          </cell>
          <cell r="T152">
            <v>8</v>
          </cell>
          <cell r="U152" t="str">
            <v>นายมนู  จิ๋วเจริญ</v>
          </cell>
          <cell r="V152" t="str">
            <v>นางรัชนี  สุวรรณรัฐภูมิ</v>
          </cell>
          <cell r="W152" t="str">
            <v>นางสาวสกุณา  ตันเสถียร</v>
          </cell>
          <cell r="X152" t="str">
            <v>นายชิติภัทร  บุญคุณ</v>
          </cell>
          <cell r="Y152" t="str">
            <v>หนึ่งหมื่นห้าพันบาทถ้วน</v>
          </cell>
          <cell r="Z152" t="str">
            <v>ผ่านทดลองงานพิจารณาตามผลงาน</v>
          </cell>
        </row>
        <row r="153">
          <cell r="B153" t="str">
            <v>1100701701410</v>
          </cell>
          <cell r="C153" t="str">
            <v>นายฉัตรชัย  เพชรประไพ</v>
          </cell>
          <cell r="D153" t="str">
            <v>ช่างเทคนิค</v>
          </cell>
          <cell r="E153">
            <v>2</v>
          </cell>
          <cell r="F153" t="str">
            <v>โปรแอ็คทีฟ แมเนจเม้นท์</v>
          </cell>
          <cell r="G153" t="str">
            <v>PRO/OM/Kingpower</v>
          </cell>
          <cell r="H153" t="str">
            <v>บริหารทรัพยากรอาคาร</v>
          </cell>
          <cell r="I153" t="str">
            <v xml:space="preserve">บริหารทรัพย์สินให้เช่าและธุรกิจให้บริการ </v>
          </cell>
          <cell r="J153">
            <v>241840</v>
          </cell>
          <cell r="K153">
            <v>241840</v>
          </cell>
          <cell r="L153">
            <v>241959</v>
          </cell>
          <cell r="M153" t="str">
            <v>นายชิติภัทร  บุญคุณ</v>
          </cell>
          <cell r="N153">
            <v>13000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6</v>
          </cell>
          <cell r="T153">
            <v>8</v>
          </cell>
          <cell r="U153" t="str">
            <v>นายฉัตรชัย  เพชรประไพ</v>
          </cell>
          <cell r="V153" t="str">
            <v>นางรัชนี  สุวรรณรัฐภูมิ</v>
          </cell>
          <cell r="W153" t="str">
            <v>นางสาวสกุณา  ตันเสถียร</v>
          </cell>
          <cell r="X153" t="str">
            <v>นายชิติภัทร  บุญคุณ</v>
          </cell>
          <cell r="Y153" t="str">
            <v>หนึ่งหมื่นสามพันบาทถ้วน</v>
          </cell>
          <cell r="Z153" t="str">
            <v>ผ่านทดลองงานพิจารณาตามผลงาน</v>
          </cell>
        </row>
        <row r="154">
          <cell r="B154" t="str">
            <v>1102700164170</v>
          </cell>
          <cell r="C154" t="str">
            <v>นางสาวธิดารัตน์  คำแก้ว</v>
          </cell>
          <cell r="D154" t="str">
            <v>เจ้าหน้าที่ฝ่ายขายรักษาความสะอาด (Sale Big Clean)</v>
          </cell>
          <cell r="E154">
            <v>3</v>
          </cell>
          <cell r="F154" t="str">
            <v xml:space="preserve">คลีนนิ่ง โซลูชั่น </v>
          </cell>
          <cell r="G154" t="str">
            <v>ขายงานรักษาความปลอดภัยและขายรักษาความสะอาด</v>
          </cell>
          <cell r="H154" t="str">
            <v>ธุรกิจบริการรักษาความสะอาด</v>
          </cell>
          <cell r="I154" t="str">
            <v xml:space="preserve">บริหารทรัพย์สินให้เช่าและธุรกิจให้บริการ </v>
          </cell>
          <cell r="J154">
            <v>241816</v>
          </cell>
          <cell r="K154">
            <v>241816</v>
          </cell>
          <cell r="L154">
            <v>241935</v>
          </cell>
          <cell r="M154" t="str">
            <v>นายอธิภัทร์  เสนีวงศ์ ณ อยุธยา</v>
          </cell>
          <cell r="N154">
            <v>15000</v>
          </cell>
          <cell r="O154">
            <v>200</v>
          </cell>
          <cell r="P154">
            <v>1</v>
          </cell>
          <cell r="Q154">
            <v>0</v>
          </cell>
          <cell r="R154">
            <v>1</v>
          </cell>
          <cell r="S154">
            <v>5</v>
          </cell>
          <cell r="T154">
            <v>8</v>
          </cell>
          <cell r="U154" t="str">
            <v>นางสาวธิดารัตน์  คำแก้ว</v>
          </cell>
          <cell r="V154" t="str">
            <v>นางรัชนี  สุวรรณรัฐภูมิ</v>
          </cell>
          <cell r="W154" t="str">
            <v>นางสาวสกุณา  ตันเสถียร</v>
          </cell>
          <cell r="X154" t="str">
            <v>นายอธิภัทร์  เสนีวงศ์ ณ อยุธยา</v>
          </cell>
          <cell r="Y154" t="str">
            <v>หนึ่งหมื่นห้าพันบาทถ้วน</v>
          </cell>
          <cell r="Z154" t="str">
            <v>ผ่านทดลองงานพิจารณาตามผลงาน</v>
          </cell>
        </row>
        <row r="155">
          <cell r="B155" t="str">
            <v>3100202947495</v>
          </cell>
          <cell r="C155" t="str">
            <v>นางสาวปัทมา  อ่อนแก้ว</v>
          </cell>
          <cell r="D155" t="str">
            <v>เจ้าหน้าที่บริหารห้องเช่าและพื้นที่เช่า</v>
          </cell>
          <cell r="E155">
            <v>3</v>
          </cell>
          <cell r="F155" t="str">
            <v>คอน อิน คอน</v>
          </cell>
          <cell r="G155" t="str">
            <v>ปฏิบัติการห้องเช่าและพื้นที่เช่า</v>
          </cell>
          <cell r="H155" t="str">
            <v>บริหารห้องเช่า</v>
          </cell>
          <cell r="I155" t="str">
            <v xml:space="preserve">บริหารทรัพย์สินให้เช่าและธุรกิจให้บริการ </v>
          </cell>
          <cell r="J155">
            <v>241815</v>
          </cell>
          <cell r="K155">
            <v>241815</v>
          </cell>
          <cell r="L155">
            <v>241934</v>
          </cell>
          <cell r="M155" t="str">
            <v>นางรุ่งทิพย์  ขำมณี</v>
          </cell>
          <cell r="N155">
            <v>19000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6</v>
          </cell>
          <cell r="T155">
            <v>8</v>
          </cell>
          <cell r="U155" t="str">
            <v>นางสาวปัทมา  อ่อนแก้ว</v>
          </cell>
          <cell r="V155" t="str">
            <v>นางรัชนี  สุวรรณรัฐภูมิ</v>
          </cell>
          <cell r="W155" t="str">
            <v>นางสาวชัญญาพัชร์  ไชยพลบาล</v>
          </cell>
          <cell r="X155" t="str">
            <v>นางรุ่งทิพย์  ขำมณี</v>
          </cell>
          <cell r="Y155" t="str">
            <v>หนึ่งหมื่นเก้าพันบาทถ้วน</v>
          </cell>
          <cell r="Z155" t="str">
            <v>ผ่านทดลองงานพิจารณาตามผลงาน</v>
          </cell>
        </row>
        <row r="156">
          <cell r="B156" t="str">
            <v>3260300438594</v>
          </cell>
          <cell r="C156" t="str">
            <v>นายสมหวัง  บุญมา</v>
          </cell>
          <cell r="D156" t="str">
            <v>ช่างเทคนิค</v>
          </cell>
          <cell r="E156">
            <v>2</v>
          </cell>
          <cell r="F156" t="str">
            <v>โปรแอ็คทีฟ แมเนจเม้นท์</v>
          </cell>
          <cell r="G156" t="str">
            <v>PAT/OM/โรงพยาบาลพระราม9</v>
          </cell>
          <cell r="H156" t="str">
            <v>บริหารทรัพยากรอาคาร</v>
          </cell>
          <cell r="I156" t="str">
            <v xml:space="preserve">บริหารทรัพย์สินให้เช่าและธุรกิจให้บริการ </v>
          </cell>
          <cell r="J156">
            <v>241815</v>
          </cell>
          <cell r="K156">
            <v>241815</v>
          </cell>
          <cell r="L156">
            <v>241934</v>
          </cell>
          <cell r="M156" t="str">
            <v>นายชิติภัทร  บุญคุณ</v>
          </cell>
          <cell r="N156">
            <v>13500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6</v>
          </cell>
          <cell r="T156">
            <v>8</v>
          </cell>
          <cell r="U156" t="str">
            <v>นายสมหวัง  บุญมา</v>
          </cell>
          <cell r="V156" t="str">
            <v>นางรัชนี  สุวรรณรัฐภูมิ</v>
          </cell>
          <cell r="W156" t="str">
            <v>นางสาวสกุณา  ตันเสถียร</v>
          </cell>
          <cell r="X156" t="str">
            <v>นายชิติภัทร  บุญคุณ</v>
          </cell>
          <cell r="Y156" t="str">
            <v>หนึ่งหมื่นสามพันห้าร้อยบาทถ้วน</v>
          </cell>
          <cell r="Z156" t="str">
            <v>ผ่านทดลองงานพิจารณาตามผลงาน</v>
          </cell>
        </row>
        <row r="157">
          <cell r="B157" t="str">
            <v>3819900040489</v>
          </cell>
          <cell r="C157" t="str">
            <v>นายทินกร  โพธิ์พรม</v>
          </cell>
          <cell r="D157" t="str">
            <v>ช่างเทคนิค</v>
          </cell>
          <cell r="E157">
            <v>2</v>
          </cell>
          <cell r="F157" t="str">
            <v>โปรแอ็คทีฟ แมเนจเม้นท์</v>
          </cell>
          <cell r="G157" t="str">
            <v>PRO/OM/สวทช. (INC2)</v>
          </cell>
          <cell r="H157" t="str">
            <v>บริหารทรัพยากรอาคาร</v>
          </cell>
          <cell r="I157" t="str">
            <v xml:space="preserve">บริหารทรัพย์สินให้เช่าและธุรกิจให้บริการ </v>
          </cell>
          <cell r="J157">
            <v>241815</v>
          </cell>
          <cell r="K157">
            <v>241815</v>
          </cell>
          <cell r="L157">
            <v>241934</v>
          </cell>
          <cell r="M157" t="str">
            <v>นายชิติภัทร  บุญคุณ</v>
          </cell>
          <cell r="N157">
            <v>13000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6</v>
          </cell>
          <cell r="T157">
            <v>8</v>
          </cell>
          <cell r="U157" t="str">
            <v>นายทินกร  โพธิ์พรม</v>
          </cell>
          <cell r="V157" t="str">
            <v>นางรัชนี  สุวรรณรัฐภูมิ</v>
          </cell>
          <cell r="W157" t="str">
            <v>นางสาวสกุณา  ตันเสถียร</v>
          </cell>
          <cell r="X157" t="str">
            <v>นายชิติภัทร  บุญคุณ</v>
          </cell>
          <cell r="Y157" t="str">
            <v>หนึ่งหมื่นสามพันบาทถ้วน</v>
          </cell>
          <cell r="Z157" t="str">
            <v>ผ่านทดลองงานพิจารณาตามผลงาน</v>
          </cell>
        </row>
        <row r="158">
          <cell r="B158" t="str">
            <v>1101500138221</v>
          </cell>
          <cell r="C158" t="str">
            <v>นายศิริพงศ์  อุ่มมี</v>
          </cell>
          <cell r="D158" t="str">
            <v>ช่างเทคนิค</v>
          </cell>
          <cell r="E158">
            <v>2</v>
          </cell>
          <cell r="F158" t="str">
            <v>โปรแอ็คทีฟ แมเนจเม้นท์</v>
          </cell>
          <cell r="G158" t="str">
            <v>PRO/OM/สวทช. (INC2)</v>
          </cell>
          <cell r="H158" t="str">
            <v>บริหารทรัพยากรอาคาร</v>
          </cell>
          <cell r="I158" t="str">
            <v xml:space="preserve">บริหารทรัพย์สินให้เช่าและธุรกิจให้บริการ </v>
          </cell>
          <cell r="J158">
            <v>241821</v>
          </cell>
          <cell r="K158">
            <v>241821</v>
          </cell>
          <cell r="L158">
            <v>241940</v>
          </cell>
          <cell r="M158" t="str">
            <v>นายชิติภัทร  บุญคุณ</v>
          </cell>
          <cell r="N158">
            <v>13000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6</v>
          </cell>
          <cell r="T158">
            <v>8</v>
          </cell>
          <cell r="U158" t="str">
            <v>นายศิริพงศ์  อุ่มมี</v>
          </cell>
          <cell r="V158" t="str">
            <v>นางรัชนี  สุวรรณรัฐภูมิ</v>
          </cell>
          <cell r="W158" t="str">
            <v>นางสาวสกุณา  ตันเสถียร</v>
          </cell>
          <cell r="X158" t="str">
            <v>นายชิติภัทร  บุญคุณ</v>
          </cell>
          <cell r="Y158" t="str">
            <v>หนึ่งหมื่นสามพันบาทถ้วน</v>
          </cell>
          <cell r="Z158" t="str">
            <v>ผ่านทดลองงานพิจารณาตามผลงาน</v>
          </cell>
        </row>
        <row r="159">
          <cell r="B159" t="str">
            <v>1461400011358</v>
          </cell>
          <cell r="C159" t="str">
            <v>นายสุรเดช  กาญบุตร</v>
          </cell>
          <cell r="D159" t="str">
            <v>พนักงานขับรถ</v>
          </cell>
          <cell r="E159">
            <v>1</v>
          </cell>
          <cell r="F159" t="str">
            <v xml:space="preserve">คลีนนิ่ง โซลูชั่น </v>
          </cell>
          <cell r="G159" t="str">
            <v xml:space="preserve"> -</v>
          </cell>
          <cell r="H159" t="str">
            <v>ธุรกิจบริการรักษาความสะอาด</v>
          </cell>
          <cell r="I159" t="str">
            <v xml:space="preserve">บริหารทรัพย์สินให้เช่าและธุรกิจให้บริการ </v>
          </cell>
          <cell r="J159">
            <v>241821</v>
          </cell>
          <cell r="K159">
            <v>241821</v>
          </cell>
          <cell r="L159">
            <v>241940</v>
          </cell>
          <cell r="M159" t="str">
            <v>นายสุรพงษ์  ยังประเสริฐ</v>
          </cell>
          <cell r="N159">
            <v>12500</v>
          </cell>
          <cell r="O159">
            <v>0</v>
          </cell>
          <cell r="P159">
            <v>400</v>
          </cell>
          <cell r="Q159">
            <v>0</v>
          </cell>
          <cell r="R159">
            <v>0</v>
          </cell>
          <cell r="S159">
            <v>6</v>
          </cell>
          <cell r="T159">
            <v>8</v>
          </cell>
          <cell r="U159" t="str">
            <v>นายสุรเดช  กาญบุตร</v>
          </cell>
          <cell r="V159" t="str">
            <v>นางรัชนี  สุวรรณรัฐภูมิ</v>
          </cell>
          <cell r="W159" t="str">
            <v>นางสาวสกุณา  ตันเสถียร</v>
          </cell>
          <cell r="X159" t="str">
            <v>นายสุรพงษ์  ยังประเสริฐ</v>
          </cell>
          <cell r="Y159" t="str">
            <v>หนึ่งหมื่นสองพันห้าร้อยบาทถ้วน</v>
          </cell>
          <cell r="Z159" t="str">
            <v>ผ่านทดลองงานพิจารณาตามผลงาน</v>
          </cell>
        </row>
        <row r="160">
          <cell r="B160" t="str">
            <v>1309900993719</v>
          </cell>
          <cell r="C160" t="str">
            <v>นายธนภพ  จันทราภาพ</v>
          </cell>
          <cell r="D160" t="str">
            <v>ช่างเทคนิค</v>
          </cell>
          <cell r="E160">
            <v>2</v>
          </cell>
          <cell r="F160" t="str">
            <v>โปรแอ็คทีฟ แมเนจเม้นท์</v>
          </cell>
          <cell r="G160" t="str">
            <v>PAT/OM/มทร.พระนคร</v>
          </cell>
          <cell r="H160" t="str">
            <v>บริหารทรัพยากรอาคาร</v>
          </cell>
          <cell r="I160" t="str">
            <v xml:space="preserve">บริหารทรัพย์สินให้เช่าและธุรกิจให้บริการ </v>
          </cell>
          <cell r="J160">
            <v>241820</v>
          </cell>
          <cell r="K160">
            <v>241820</v>
          </cell>
          <cell r="L160">
            <v>241939</v>
          </cell>
          <cell r="M160" t="str">
            <v>นายชิติภัทร  บุญคุณ</v>
          </cell>
          <cell r="N160">
            <v>14000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6</v>
          </cell>
          <cell r="T160">
            <v>8</v>
          </cell>
          <cell r="U160" t="str">
            <v>นายธนภพ  จันทราภาพ</v>
          </cell>
          <cell r="V160" t="str">
            <v>นางรัชนี  สุวรรณรัฐภูมิ</v>
          </cell>
          <cell r="W160" t="str">
            <v>นางสาวสกุณา  ตันเสถียร</v>
          </cell>
          <cell r="X160" t="str">
            <v>นายชิติภัทร  บุญคุณ</v>
          </cell>
          <cell r="Y160" t="str">
            <v>หนึ่งหมื่นสี่พันบาทถ้วน</v>
          </cell>
          <cell r="Z160" t="str">
            <v>ผ่านทดลองงานพิจารณาตามผลงาน</v>
          </cell>
        </row>
        <row r="161">
          <cell r="B161" t="str">
            <v>1330800085367</v>
          </cell>
          <cell r="C161" t="str">
            <v>นายมนตรี  นวลหงษ์</v>
          </cell>
          <cell r="D161" t="str">
            <v>ช่างเทคนิค</v>
          </cell>
          <cell r="E161">
            <v>2</v>
          </cell>
          <cell r="F161" t="str">
            <v>โปรแอ็คทีฟ แมเนจเม้นท์</v>
          </cell>
          <cell r="G161" t="str">
            <v>PAT/OM/โรงพยาบาลพระราม9</v>
          </cell>
          <cell r="H161" t="str">
            <v>บริหารทรัพยากรอาคาร</v>
          </cell>
          <cell r="I161" t="str">
            <v xml:space="preserve">บริหารทรัพย์สินให้เช่าและธุรกิจให้บริการ </v>
          </cell>
          <cell r="J161">
            <v>241817</v>
          </cell>
          <cell r="K161">
            <v>241817</v>
          </cell>
          <cell r="L161">
            <v>241936</v>
          </cell>
          <cell r="M161" t="str">
            <v>นายชิติภัทร  บุญคุณ</v>
          </cell>
          <cell r="N161">
            <v>14000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6</v>
          </cell>
          <cell r="T161">
            <v>8</v>
          </cell>
          <cell r="U161" t="str">
            <v>นายมนตรี  นวลหงษ์</v>
          </cell>
          <cell r="V161" t="str">
            <v>นางรัชนี  สุวรรณรัฐภูมิ</v>
          </cell>
          <cell r="W161" t="str">
            <v>นางสาวสกุณา  ตันเสถียร</v>
          </cell>
          <cell r="X161" t="str">
            <v>นายชิติภัทร  บุญคุณ</v>
          </cell>
          <cell r="Y161" t="str">
            <v>หนึ่งหมื่นสี่พันบาทถ้วน</v>
          </cell>
          <cell r="Z161" t="str">
            <v>ผ่านทดลองงานพิจารณาตามผลงาน</v>
          </cell>
        </row>
        <row r="162">
          <cell r="B162" t="str">
            <v>1129900271847</v>
          </cell>
          <cell r="C162" t="str">
            <v>นายชัยวัฒน์   แย้มเงิน</v>
          </cell>
          <cell r="D162" t="str">
            <v>ช่างเทคนิค</v>
          </cell>
          <cell r="E162">
            <v>2</v>
          </cell>
          <cell r="F162" t="str">
            <v>โปรแอ็คทีฟ แมเนจเม้นท์</v>
          </cell>
          <cell r="G162" t="str">
            <v>PAT/OM/ศูนย์การเรียนรู้ กฟผ.สำนักงานกลาง</v>
          </cell>
          <cell r="H162" t="str">
            <v>บริหารทรัพยากรอาคาร</v>
          </cell>
          <cell r="I162" t="str">
            <v xml:space="preserve">บริหารทรัพย์สินให้เช่าและธุรกิจให้บริการ </v>
          </cell>
          <cell r="J162">
            <v>241824</v>
          </cell>
          <cell r="K162">
            <v>241824</v>
          </cell>
          <cell r="L162">
            <v>241943</v>
          </cell>
          <cell r="M162" t="str">
            <v>นายชิติภัทร  บุญคุณ</v>
          </cell>
          <cell r="N162">
            <v>13000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6</v>
          </cell>
          <cell r="T162">
            <v>8</v>
          </cell>
          <cell r="U162" t="str">
            <v>นายชัยวัฒน์   แย้มเงิน</v>
          </cell>
          <cell r="V162" t="str">
            <v>นางรัชนี  สุวรรณรัฐภูมิ</v>
          </cell>
          <cell r="W162" t="str">
            <v>นางสาวสกุณา  ตันเสถียร</v>
          </cell>
          <cell r="X162" t="str">
            <v>นายชิติภัทร  บุญคุณ</v>
          </cell>
          <cell r="Y162" t="str">
            <v>หนึ่งหมื่นสามพันบาทถ้วน</v>
          </cell>
          <cell r="Z162" t="str">
            <v>ผ่านทดลองงานพิจารณาตามผลงาน</v>
          </cell>
        </row>
        <row r="163">
          <cell r="B163" t="str">
            <v>3100601066689</v>
          </cell>
          <cell r="C163" t="str">
            <v>นายธีรศักดิ์    นาคนาวาทอง</v>
          </cell>
          <cell r="D163" t="str">
            <v>ช่างเทคนิค</v>
          </cell>
          <cell r="E163">
            <v>2</v>
          </cell>
          <cell r="F163" t="str">
            <v>โปรแอ็คทีฟ แมเนจเม้นท์</v>
          </cell>
          <cell r="G163" t="str">
            <v>PAT/OM/โรงพยาบาลพระราม9</v>
          </cell>
          <cell r="H163" t="str">
            <v>บริหารทรัพยากรอาคาร</v>
          </cell>
          <cell r="I163" t="str">
            <v xml:space="preserve">บริหารทรัพย์สินให้เช่าและธุรกิจให้บริการ </v>
          </cell>
          <cell r="J163">
            <v>241821</v>
          </cell>
          <cell r="K163">
            <v>241821</v>
          </cell>
          <cell r="L163">
            <v>241940</v>
          </cell>
          <cell r="M163" t="str">
            <v>นายชิติภัทร  บุญคุณ</v>
          </cell>
          <cell r="N163">
            <v>13000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6</v>
          </cell>
          <cell r="T163">
            <v>8</v>
          </cell>
          <cell r="U163" t="str">
            <v>นายธีรศักดิ์    นาคนาวาทอง</v>
          </cell>
          <cell r="V163" t="str">
            <v>นางรัชนี  สุวรรณรัฐภูมิ</v>
          </cell>
          <cell r="W163" t="str">
            <v>นางสาวสกุณา  ตันเสถียร</v>
          </cell>
          <cell r="X163" t="str">
            <v>นายชิติภัทร  บุญคุณ</v>
          </cell>
          <cell r="Y163" t="str">
            <v>หนึ่งหมื่นสามพันบาทถ้วน</v>
          </cell>
          <cell r="Z163" t="str">
            <v>ผ่านทดลองงานพิจารณาตามผลงาน</v>
          </cell>
        </row>
        <row r="164">
          <cell r="B164" t="str">
            <v>1199900277187</v>
          </cell>
          <cell r="C164" t="str">
            <v>นายวราวุธ  ดอกกุหลาบ</v>
          </cell>
          <cell r="D164" t="str">
            <v>เจ้าหน้าที่งาน Big Clean</v>
          </cell>
          <cell r="E164">
            <v>3</v>
          </cell>
          <cell r="F164" t="str">
            <v xml:space="preserve">คลีนนิ่ง โซลูชั่น </v>
          </cell>
          <cell r="G164" t="str">
            <v xml:space="preserve"> -</v>
          </cell>
          <cell r="H164" t="str">
            <v>ธุรกิจบริการรักษาความสะอาด</v>
          </cell>
          <cell r="I164" t="str">
            <v xml:space="preserve">บริหารทรัพย์สินให้เช่าและธุรกิจให้บริการ </v>
          </cell>
          <cell r="J164">
            <v>241829</v>
          </cell>
          <cell r="K164">
            <v>241829</v>
          </cell>
          <cell r="L164">
            <v>241948</v>
          </cell>
          <cell r="M164" t="str">
            <v>นายสุรพงษ์  ยังประเสริฐ</v>
          </cell>
          <cell r="N164">
            <v>14000</v>
          </cell>
          <cell r="O164">
            <v>0</v>
          </cell>
          <cell r="P164">
            <v>1</v>
          </cell>
          <cell r="Q164">
            <v>2000</v>
          </cell>
          <cell r="R164">
            <v>1</v>
          </cell>
          <cell r="S164">
            <v>6</v>
          </cell>
          <cell r="T164">
            <v>8</v>
          </cell>
          <cell r="U164" t="str">
            <v>นายวราวุธ  ดอกกุหลาบ</v>
          </cell>
          <cell r="V164" t="str">
            <v>นางรัชนี  สุวรรณรัฐภูมิ</v>
          </cell>
          <cell r="W164" t="str">
            <v>นางสาวสกุณา  ตันเสถียร</v>
          </cell>
          <cell r="X164" t="str">
            <v>นายสุรพงษ์  ยังประเสริฐ</v>
          </cell>
          <cell r="Y164" t="str">
            <v>หนึ่งหมื่นสี่พันบาทถ้วน</v>
          </cell>
          <cell r="Z164" t="str">
            <v>ผ่านทดลองงานพิจารณาตามผลงาน</v>
          </cell>
        </row>
        <row r="165">
          <cell r="B165" t="str">
            <v>4102100043228</v>
          </cell>
          <cell r="C165" t="str">
            <v>นายธินรักษ์  ตะเกียงทอง</v>
          </cell>
          <cell r="D165" t="str">
            <v>ช่างเทคนิค</v>
          </cell>
          <cell r="E165">
            <v>2</v>
          </cell>
          <cell r="F165" t="str">
            <v>โปรแอ็คทีฟ แมเนจเม้นท์</v>
          </cell>
          <cell r="G165" t="str">
            <v>PAT/OM/ส่วนกลาง</v>
          </cell>
          <cell r="H165" t="str">
            <v>บริหารทรัพยากรอาคาร</v>
          </cell>
          <cell r="I165" t="str">
            <v xml:space="preserve">บริหารทรัพย์สินให้เช่าและธุรกิจให้บริการ </v>
          </cell>
          <cell r="J165">
            <v>241827</v>
          </cell>
          <cell r="K165">
            <v>241827</v>
          </cell>
          <cell r="L165">
            <v>241946</v>
          </cell>
          <cell r="M165" t="str">
            <v>นายชิติภัทร  บุญคุณ</v>
          </cell>
          <cell r="N165">
            <v>14000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6</v>
          </cell>
          <cell r="T165">
            <v>8</v>
          </cell>
          <cell r="U165" t="str">
            <v>นายธินรักษ์  ตะเกียงทอง</v>
          </cell>
          <cell r="V165" t="str">
            <v>นางรัชนี  สุวรรณรัฐภูมิ</v>
          </cell>
          <cell r="W165" t="str">
            <v>นางสาวสกุณา  ตันเสถียร</v>
          </cell>
          <cell r="X165" t="str">
            <v>นายชิติภัทร  บุญคุณ</v>
          </cell>
          <cell r="Y165" t="str">
            <v>หนึ่งหมื่นสี่พันบาทถ้วน</v>
          </cell>
          <cell r="Z165" t="str">
            <v>ผ่านทดลองงานพิจารณาตามผลงาน</v>
          </cell>
        </row>
        <row r="166">
          <cell r="B166" t="str">
            <v>3530400266580</v>
          </cell>
          <cell r="C166" t="str">
            <v>นายชาวิสิทธิ์  ขิงหอม</v>
          </cell>
          <cell r="D166" t="str">
            <v>วิศวกร</v>
          </cell>
          <cell r="E166">
            <v>5</v>
          </cell>
          <cell r="F166" t="str">
            <v>โปรแอ็คทีฟ แมเนจเม้นท์</v>
          </cell>
          <cell r="G166" t="str">
            <v xml:space="preserve">PAT/OM/สวทช. </v>
          </cell>
          <cell r="H166" t="str">
            <v>บริหารทรัพยากรอาคาร</v>
          </cell>
          <cell r="I166" t="str">
            <v xml:space="preserve">บริหารทรัพย์สินให้เช่าและธุรกิจให้บริการ </v>
          </cell>
          <cell r="J166">
            <v>241834</v>
          </cell>
          <cell r="K166">
            <v>241834</v>
          </cell>
          <cell r="L166">
            <v>241953</v>
          </cell>
          <cell r="M166" t="str">
            <v>นายชิติภัทร  บุญคุณ</v>
          </cell>
          <cell r="N166">
            <v>40000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6</v>
          </cell>
          <cell r="T166">
            <v>8</v>
          </cell>
          <cell r="U166" t="str">
            <v>นายชาวิสิทธิ์  ขิงหอม</v>
          </cell>
          <cell r="V166" t="str">
            <v>นางรัชนี  สุวรรณรัฐภูมิ</v>
          </cell>
          <cell r="W166" t="str">
            <v>นางสาวสกุณา  ตันเสถียร</v>
          </cell>
          <cell r="X166" t="str">
            <v>นายชิติภัทร  บุญคุณ</v>
          </cell>
          <cell r="Y166" t="str">
            <v>สี่หมื่นบาทถ้วน</v>
          </cell>
          <cell r="Z166" t="str">
            <v>ผ่านทดลองงานพิจารณาตามผลงาน</v>
          </cell>
        </row>
        <row r="167">
          <cell r="B167" t="str">
            <v>1550600062957</v>
          </cell>
          <cell r="C167" t="str">
            <v>นายกันตพล  เป็นสุข</v>
          </cell>
          <cell r="D167" t="str">
            <v>พนักงานขับรถ</v>
          </cell>
          <cell r="E167">
            <v>1</v>
          </cell>
          <cell r="F167" t="str">
            <v xml:space="preserve">คลีนนิ่ง โซลูชั่น </v>
          </cell>
          <cell r="G167" t="str">
            <v xml:space="preserve"> -</v>
          </cell>
          <cell r="H167" t="str">
            <v>ธุรกิจบริการรักษาความสะอาด</v>
          </cell>
          <cell r="I167" t="str">
            <v xml:space="preserve">บริหารทรัพย์สินให้เช่าและธุรกิจให้บริการ </v>
          </cell>
          <cell r="J167">
            <v>241831</v>
          </cell>
          <cell r="K167">
            <v>241800</v>
          </cell>
          <cell r="L167">
            <v>241919</v>
          </cell>
          <cell r="M167" t="str">
            <v>นายสุรพงษ์  ยังประเสริฐ</v>
          </cell>
          <cell r="N167">
            <v>12500</v>
          </cell>
          <cell r="O167">
            <v>0</v>
          </cell>
          <cell r="P167">
            <v>400</v>
          </cell>
          <cell r="Q167">
            <v>0</v>
          </cell>
          <cell r="R167">
            <v>0</v>
          </cell>
          <cell r="S167">
            <v>6</v>
          </cell>
          <cell r="T167">
            <v>8</v>
          </cell>
          <cell r="U167" t="str">
            <v>นายกันตพล  เป็นสุข</v>
          </cell>
          <cell r="V167" t="str">
            <v>นางรัชนี  สุวรรณรัฐภูมิ</v>
          </cell>
          <cell r="W167" t="str">
            <v>นางสาวสกุณา  ตันเสถียร</v>
          </cell>
          <cell r="X167" t="str">
            <v>นายสุรพงษ์  ยังประเสริฐ</v>
          </cell>
          <cell r="Y167" t="str">
            <v>หนึ่งหมื่นสองพันห้าร้อยบาทถ้วน</v>
          </cell>
          <cell r="Z167" t="str">
            <v>ผ่านทดลองงานพิจารณาตามผลงาน</v>
          </cell>
        </row>
        <row r="168">
          <cell r="B168" t="str">
            <v>1160100355673</v>
          </cell>
          <cell r="C168" t="str">
            <v>นายพีรวัส  กลิ่นพานิช</v>
          </cell>
          <cell r="D168" t="str">
            <v>ช่างเทคนิค</v>
          </cell>
          <cell r="E168">
            <v>2</v>
          </cell>
          <cell r="F168" t="str">
            <v>โปรแอ็คทีฟ แมเนจเม้นท์</v>
          </cell>
          <cell r="G168" t="str">
            <v>PRO/OM/สวทช. (INC2)</v>
          </cell>
          <cell r="H168" t="str">
            <v>บริหารทรัพยากรอาคาร</v>
          </cell>
          <cell r="I168" t="str">
            <v xml:space="preserve">บริหารทรัพย์สินให้เช่าและธุรกิจให้บริการ </v>
          </cell>
          <cell r="J168">
            <v>241834</v>
          </cell>
          <cell r="K168">
            <v>241834</v>
          </cell>
          <cell r="L168">
            <v>241953</v>
          </cell>
          <cell r="M168" t="str">
            <v>นายชิติภัทร  บุญคุณ</v>
          </cell>
          <cell r="N168">
            <v>15000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6</v>
          </cell>
          <cell r="T168">
            <v>8</v>
          </cell>
          <cell r="U168" t="str">
            <v>นายพีรวัส  กลิ่นพานิช</v>
          </cell>
          <cell r="V168" t="str">
            <v>นางรัชนี  สุวรรณรัฐภูมิ</v>
          </cell>
          <cell r="W168" t="str">
            <v>นางสาวสกุณา  ตันเสถียร</v>
          </cell>
          <cell r="X168" t="str">
            <v>นายชิติภัทร  บุญคุณ</v>
          </cell>
          <cell r="Y168" t="str">
            <v>หนึ่งหมื่นห้าพันบาทถ้วน</v>
          </cell>
          <cell r="Z168" t="str">
            <v>ผ่านทดลองงานพิจารณาตามผลงาน</v>
          </cell>
        </row>
        <row r="169">
          <cell r="B169" t="str">
            <v>1102002021047</v>
          </cell>
          <cell r="C169" t="str">
            <v>นายวราพล  ธนเสริมวัฒนา</v>
          </cell>
          <cell r="D169" t="str">
            <v>ช่างเทคนิค</v>
          </cell>
          <cell r="E169">
            <v>2</v>
          </cell>
          <cell r="F169" t="str">
            <v>โปรแอ็คทีฟ แมเนจเม้นท์</v>
          </cell>
          <cell r="G169" t="str">
            <v>PRO/OM/สวทช. (INC2)</v>
          </cell>
          <cell r="H169" t="str">
            <v>บริหารทรัพยากรอาคาร</v>
          </cell>
          <cell r="I169" t="str">
            <v xml:space="preserve">บริหารทรัพย์สินให้เช่าและธุรกิจให้บริการ </v>
          </cell>
          <cell r="J169">
            <v>241848</v>
          </cell>
          <cell r="K169">
            <v>241848</v>
          </cell>
          <cell r="L169">
            <v>241967</v>
          </cell>
          <cell r="M169" t="str">
            <v>นายชิติภัทร  บุญคุณ</v>
          </cell>
          <cell r="N169">
            <v>14000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6</v>
          </cell>
          <cell r="T169">
            <v>8</v>
          </cell>
          <cell r="U169" t="str">
            <v>นายวราพล  ธนเสริมวัฒนา</v>
          </cell>
          <cell r="V169" t="str">
            <v>นางรัชนี  สุวรรณรัฐภูมิ</v>
          </cell>
          <cell r="W169" t="str">
            <v>นางสาวสกุณา  ตันเสถียร</v>
          </cell>
          <cell r="X169" t="str">
            <v>นายชิติภัทร  บุญคุณ</v>
          </cell>
          <cell r="Y169" t="str">
            <v>หนึ่งหมื่นสี่พันบาทถ้วน</v>
          </cell>
          <cell r="Z169" t="str">
            <v>ผ่านทดลองงานพิจารณาตามผลงาน</v>
          </cell>
        </row>
        <row r="170">
          <cell r="B170" t="str">
            <v>1540500079874</v>
          </cell>
          <cell r="C170" t="str">
            <v>นายณัฐภาค  กสินา</v>
          </cell>
          <cell r="D170" t="str">
            <v>ช่างเทคนิค</v>
          </cell>
          <cell r="E170">
            <v>2</v>
          </cell>
          <cell r="F170" t="str">
            <v>โปรแอ็คทีฟ แมเนจเม้นท์</v>
          </cell>
          <cell r="G170" t="str">
            <v>PRO/OM/สวทช. (INC2)</v>
          </cell>
          <cell r="H170" t="str">
            <v>บริหารทรัพยากรอาคาร</v>
          </cell>
          <cell r="I170" t="str">
            <v xml:space="preserve">บริหารทรัพย์สินให้เช่าและธุรกิจให้บริการ </v>
          </cell>
          <cell r="J170">
            <v>241848</v>
          </cell>
          <cell r="K170">
            <v>241848</v>
          </cell>
          <cell r="L170">
            <v>241967</v>
          </cell>
          <cell r="M170" t="str">
            <v>นายชิติภัทร  บุญคุณ</v>
          </cell>
          <cell r="N170">
            <v>15000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6</v>
          </cell>
          <cell r="T170">
            <v>8</v>
          </cell>
          <cell r="U170" t="str">
            <v>นายณัฐภาค  กสินา</v>
          </cell>
          <cell r="V170" t="str">
            <v>นางรัชนี  สุวรรณรัฐภูมิ</v>
          </cell>
          <cell r="W170" t="str">
            <v>นางสาวสกุณา  ตันเสถียร</v>
          </cell>
          <cell r="X170" t="str">
            <v>นายชิติภัทร  บุญคุณ</v>
          </cell>
          <cell r="Y170" t="str">
            <v>หนึ่งหมื่นห้าพันบาทถ้วน</v>
          </cell>
          <cell r="Z170" t="str">
            <v>ผ่านทดลองงานพิจารณาตามผลงาน</v>
          </cell>
        </row>
        <row r="171">
          <cell r="B171" t="str">
            <v>1103701184981</v>
          </cell>
          <cell r="C171" t="str">
            <v>นายมนูญ  บุตรขัน</v>
          </cell>
          <cell r="D171" t="str">
            <v>ช่างเทคนิค</v>
          </cell>
          <cell r="E171">
            <v>2</v>
          </cell>
          <cell r="F171" t="str">
            <v>โปรแอ็คทีฟ แมเนจเม้นท์</v>
          </cell>
          <cell r="G171" t="str">
            <v>PRO/OMศูนย์การค้า ดองกี้ โฮเต้</v>
          </cell>
          <cell r="H171" t="str">
            <v>บริหารทรัพยากรอาคาร</v>
          </cell>
          <cell r="I171" t="str">
            <v xml:space="preserve">บริหารทรัพย์สินให้เช่าและธุรกิจให้บริการ </v>
          </cell>
          <cell r="J171">
            <v>241834</v>
          </cell>
          <cell r="K171">
            <v>241834</v>
          </cell>
          <cell r="L171">
            <v>241953</v>
          </cell>
          <cell r="M171" t="str">
            <v>นายชิติภัทร  บุญคุณ</v>
          </cell>
          <cell r="N171">
            <v>15000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6</v>
          </cell>
          <cell r="T171">
            <v>8</v>
          </cell>
          <cell r="U171" t="str">
            <v>นายมนูญ  บุตรขัน</v>
          </cell>
          <cell r="V171" t="str">
            <v>นางรัชนี  สุวรรณรัฐภูมิ</v>
          </cell>
          <cell r="W171" t="str">
            <v>นางสาวสกุณา  ตันเสถียร</v>
          </cell>
          <cell r="X171" t="str">
            <v>นายชิติภัทร  บุญคุณ</v>
          </cell>
          <cell r="Y171" t="str">
            <v>หนึ่งหมื่นห้าพันบาทถ้วน</v>
          </cell>
          <cell r="Z171" t="str">
            <v>ผ่านทดลองงานพิจารณาตามผลงาน</v>
          </cell>
        </row>
        <row r="172">
          <cell r="B172" t="str">
            <v>3120600381661</v>
          </cell>
          <cell r="C172" t="str">
            <v>นายสุรนาฎ  จำนงค์ศิลป์</v>
          </cell>
          <cell r="D172" t="str">
            <v>หัวหน้าช่างเทคนิค</v>
          </cell>
          <cell r="E172">
            <v>4</v>
          </cell>
          <cell r="F172" t="str">
            <v>โปรแอ็คทีฟ แมเนจเม้นท์</v>
          </cell>
          <cell r="G172" t="str">
            <v>PAT/OM/ ส่วนกลาง</v>
          </cell>
          <cell r="H172" t="str">
            <v>บริหารทรัพยากรอาคาร</v>
          </cell>
          <cell r="I172" t="str">
            <v xml:space="preserve">บริหารทรัพย์สินให้เช่าและธุรกิจให้บริการ </v>
          </cell>
          <cell r="J172">
            <v>241834</v>
          </cell>
          <cell r="K172">
            <v>241834</v>
          </cell>
          <cell r="L172">
            <v>241953</v>
          </cell>
          <cell r="M172" t="str">
            <v>นายชิติภัทร  บุญคุณ</v>
          </cell>
          <cell r="N172">
            <v>25000</v>
          </cell>
          <cell r="O172">
            <v>2000</v>
          </cell>
          <cell r="P172">
            <v>500</v>
          </cell>
          <cell r="Q172">
            <v>0</v>
          </cell>
          <cell r="R172">
            <v>1</v>
          </cell>
          <cell r="S172">
            <v>6</v>
          </cell>
          <cell r="T172">
            <v>8</v>
          </cell>
          <cell r="U172" t="str">
            <v>นายสุรนาฎ  จำนงค์ศิลป์</v>
          </cell>
          <cell r="V172" t="str">
            <v>นางรัชนี  สุวรรณรัฐภูมิ</v>
          </cell>
          <cell r="W172" t="str">
            <v>นางสาวสกุณา  ตันเสถียร</v>
          </cell>
          <cell r="X172" t="str">
            <v>นายชิติภัทร  บุญคุณ</v>
          </cell>
          <cell r="Y172" t="str">
            <v>สองหมื่นห้าพันบาทถ้วน</v>
          </cell>
          <cell r="Z172" t="str">
            <v>ผ่านทดลองงานพิจารณาตามผลงาน</v>
          </cell>
        </row>
        <row r="173">
          <cell r="B173" t="str">
            <v>1319900170780</v>
          </cell>
          <cell r="C173" t="str">
            <v>นายวัชรพงษ์  ด้ายรินรัมย์</v>
          </cell>
          <cell r="D173" t="str">
            <v>ช่างเทคนิค</v>
          </cell>
          <cell r="E173">
            <v>2</v>
          </cell>
          <cell r="F173" t="str">
            <v>โปรแอ็คทีฟ แมเนจเม้นท์</v>
          </cell>
          <cell r="G173" t="str">
            <v>PRO/OM/วิทยุการบิน-สุวรรณภูมิ</v>
          </cell>
          <cell r="H173" t="str">
            <v>บริหารทรัพยากรอาคาร</v>
          </cell>
          <cell r="I173" t="str">
            <v xml:space="preserve">บริหารทรัพย์สินให้เช่าและธุรกิจให้บริการ </v>
          </cell>
          <cell r="J173">
            <v>241834</v>
          </cell>
          <cell r="K173">
            <v>241834</v>
          </cell>
          <cell r="L173">
            <v>241953</v>
          </cell>
          <cell r="M173" t="str">
            <v>นายชิติภัทร  บุญคุณ</v>
          </cell>
          <cell r="N173">
            <v>14000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6</v>
          </cell>
          <cell r="T173">
            <v>8</v>
          </cell>
          <cell r="U173" t="str">
            <v>นายวัชรพงษ์  ด้ายรินรัมย์</v>
          </cell>
          <cell r="V173" t="str">
            <v>นางรัชนี  สุวรรณรัฐภูมิ</v>
          </cell>
          <cell r="W173" t="str">
            <v>นางสาวสกุณา  ตันเสถียร</v>
          </cell>
          <cell r="X173" t="str">
            <v>นายชิติภัทร  บุญคุณ</v>
          </cell>
          <cell r="Y173" t="str">
            <v>หนึ่งหมื่นสี่พันบาทถ้วน</v>
          </cell>
          <cell r="Z173" t="str">
            <v>ผ่านทดลองงานพิจารณาตามผลงาน</v>
          </cell>
        </row>
        <row r="174">
          <cell r="B174" t="str">
            <v>3170400024237</v>
          </cell>
          <cell r="C174" t="str">
            <v>นายทินวัฒน์  เปลี่ยนพันธ์</v>
          </cell>
          <cell r="D174" t="str">
            <v>ช่างเทคนิค</v>
          </cell>
          <cell r="E174">
            <v>2</v>
          </cell>
          <cell r="F174" t="str">
            <v>โปรแอ็คทีฟ แมเนจเม้นท์</v>
          </cell>
          <cell r="G174" t="str">
            <v>PRO/OMศูนย์การค้า ดองกี้ โฮเต้</v>
          </cell>
          <cell r="H174" t="str">
            <v>บริหารทรัพยากรอาคาร</v>
          </cell>
          <cell r="I174" t="str">
            <v xml:space="preserve">บริหารทรัพย์สินให้เช่าและธุรกิจให้บริการ </v>
          </cell>
          <cell r="J174">
            <v>241835</v>
          </cell>
          <cell r="K174">
            <v>241835</v>
          </cell>
          <cell r="L174">
            <v>241954</v>
          </cell>
          <cell r="M174" t="str">
            <v>นายชิติภัทร  บุญคุณ</v>
          </cell>
          <cell r="N174">
            <v>14500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6</v>
          </cell>
          <cell r="T174">
            <v>8</v>
          </cell>
          <cell r="U174" t="str">
            <v>นายทินวัฒน์  เปลี่ยนพันธ์</v>
          </cell>
          <cell r="V174" t="str">
            <v>นางรัชนี  สุวรรณรัฐภูมิ</v>
          </cell>
          <cell r="W174" t="str">
            <v>นางสาวสกุณา  ตันเสถียร</v>
          </cell>
          <cell r="X174" t="str">
            <v>นายชิติภัทร  บุญคุณ</v>
          </cell>
          <cell r="Y174" t="str">
            <v>หนึ่งหมื่นสี่พันห้าร้อยบาทถ้วน</v>
          </cell>
          <cell r="Z174" t="str">
            <v>ผ่านทดลองงานพิจารณาตามผลงาน</v>
          </cell>
        </row>
        <row r="175">
          <cell r="B175" t="str">
            <v>1489900262101</v>
          </cell>
          <cell r="C175" t="str">
            <v>นายภัทรพล  พรหมจอม</v>
          </cell>
          <cell r="D175" t="str">
            <v>ช่างเทคนิค</v>
          </cell>
          <cell r="E175">
            <v>2</v>
          </cell>
          <cell r="F175" t="str">
            <v>โปรแอ็คทีฟ แมเนจเม้นท์</v>
          </cell>
          <cell r="G175" t="str">
            <v>PRO/OMศูนย์การค้า ดองกี้ โฮเต้</v>
          </cell>
          <cell r="H175" t="str">
            <v>บริหารทรัพยากรอาคาร</v>
          </cell>
          <cell r="I175" t="str">
            <v xml:space="preserve">บริหารทรัพย์สินให้เช่าและธุรกิจให้บริการ </v>
          </cell>
          <cell r="J175">
            <v>241843</v>
          </cell>
          <cell r="K175">
            <v>241843</v>
          </cell>
          <cell r="L175">
            <v>241962</v>
          </cell>
          <cell r="M175" t="str">
            <v>นายชิติภัทร  บุญคุณ</v>
          </cell>
          <cell r="N175">
            <v>14500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6</v>
          </cell>
          <cell r="T175">
            <v>8</v>
          </cell>
          <cell r="U175" t="str">
            <v>นายภัทรพล  พรหมจอม</v>
          </cell>
          <cell r="V175" t="str">
            <v>นางรัชนี  สุวรรณรัฐภูมิ</v>
          </cell>
          <cell r="W175" t="str">
            <v>นางสาวสกุณา  ตันเสถียร</v>
          </cell>
          <cell r="X175" t="str">
            <v>นายชิติภัทร  บุญคุณ</v>
          </cell>
          <cell r="Y175" t="str">
            <v>หนึ่งหมื่นสี่พันห้าร้อยบาทถ้วน</v>
          </cell>
          <cell r="Z175" t="str">
            <v>ผ่านทดลองงานพิจารณาตามผลงาน</v>
          </cell>
        </row>
        <row r="176">
          <cell r="B176" t="str">
            <v>1101470022441</v>
          </cell>
          <cell r="C176" t="str">
            <v>นายณรงค์  เบญจกิตินัน</v>
          </cell>
          <cell r="D176" t="str">
            <v>ช่างเทคนิค</v>
          </cell>
          <cell r="E176">
            <v>2</v>
          </cell>
          <cell r="F176" t="str">
            <v>โปรแอ็คทีฟ แมเนจเม้นท์</v>
          </cell>
          <cell r="G176" t="str">
            <v>PRO/OM/สวทช. (INC2)</v>
          </cell>
          <cell r="H176" t="str">
            <v>บริหารทรัพยากรอาคาร</v>
          </cell>
          <cell r="I176" t="str">
            <v xml:space="preserve">บริหารทรัพย์สินให้เช่าและธุรกิจให้บริการ </v>
          </cell>
          <cell r="J176">
            <v>241841</v>
          </cell>
          <cell r="K176">
            <v>241841</v>
          </cell>
          <cell r="L176">
            <v>241960</v>
          </cell>
          <cell r="M176" t="str">
            <v>นายชิติภัทร  บุญคุณ</v>
          </cell>
          <cell r="N176">
            <v>14000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6</v>
          </cell>
          <cell r="T176">
            <v>8</v>
          </cell>
          <cell r="U176" t="str">
            <v>นายณรงค์  เบญจกิตินัน</v>
          </cell>
          <cell r="V176" t="str">
            <v>นางรัชนี  สุวรรณรัฐภูมิ</v>
          </cell>
          <cell r="W176" t="str">
            <v>นางสาวสกุณา  ตันเสถียร</v>
          </cell>
          <cell r="X176" t="str">
            <v>นายชิติภัทร  บุญคุณ</v>
          </cell>
          <cell r="Y176" t="str">
            <v>หนึ่งหมื่นสี่พันบาทถ้วน</v>
          </cell>
          <cell r="Z176" t="str">
            <v>ผ่านทดลองงานพิจารณาตามผลงาน</v>
          </cell>
        </row>
        <row r="177">
          <cell r="B177">
            <v>0</v>
          </cell>
          <cell r="C177" t="str">
            <v>นางสาวจิราวรรณ  เทพฉิม</v>
          </cell>
          <cell r="D177" t="str">
            <v>แม่บ้าน</v>
          </cell>
          <cell r="E177">
            <v>1</v>
          </cell>
          <cell r="F177" t="str">
            <v>คอน อิน คอน</v>
          </cell>
          <cell r="G177" t="str">
            <v>-</v>
          </cell>
          <cell r="H177" t="str">
            <v>บริหารห้องเช่า</v>
          </cell>
          <cell r="I177" t="str">
            <v xml:space="preserve">บริหารทรัพย์สินให้เช่าและธุรกิจให้บริการ </v>
          </cell>
          <cell r="J177">
            <v>241838</v>
          </cell>
          <cell r="K177">
            <v>241838</v>
          </cell>
          <cell r="M177" t="str">
            <v>นางรุ่งทิพย์  ขำมณี</v>
          </cell>
          <cell r="N177">
            <v>325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6</v>
          </cell>
          <cell r="T177">
            <v>8</v>
          </cell>
          <cell r="U177" t="str">
            <v>นางสาวจิราวรรณ  เทพฉิม</v>
          </cell>
          <cell r="V177" t="str">
            <v>นางรัชนี  สุวรรณรัฐภูมิ</v>
          </cell>
          <cell r="W177" t="str">
            <v>นางสาวสกุณา  ตันเสถียร</v>
          </cell>
          <cell r="X177" t="str">
            <v>นางรุ่งทิพย์  ขำมณี</v>
          </cell>
          <cell r="Y177" t="str">
            <v>สามร้อยยี่สิบห้าบาทถ้วน</v>
          </cell>
          <cell r="Z177" t="str">
            <v>ผ่านทดลองงานพิจารณาตามผลงาน</v>
          </cell>
        </row>
        <row r="178">
          <cell r="B178" t="str">
            <v>1459900444536</v>
          </cell>
          <cell r="C178" t="str">
            <v>นายอดิศักดิ์  เจริญราษฎร์</v>
          </cell>
          <cell r="D178" t="str">
            <v>ช่างเทคนิค</v>
          </cell>
          <cell r="E178">
            <v>2</v>
          </cell>
          <cell r="F178" t="str">
            <v>โปรแอ็คทีฟ แมเนจเม้นท์</v>
          </cell>
          <cell r="G178" t="str">
            <v>PRO/OM/สวทช. (INC2)</v>
          </cell>
          <cell r="H178" t="str">
            <v>บริหารทรัพยากรอาคาร</v>
          </cell>
          <cell r="I178" t="str">
            <v xml:space="preserve">บริหารทรัพย์สินให้เช่าและธุรกิจให้บริการ </v>
          </cell>
          <cell r="J178">
            <v>241834</v>
          </cell>
          <cell r="K178">
            <v>241834</v>
          </cell>
          <cell r="L178">
            <v>241953</v>
          </cell>
          <cell r="M178" t="str">
            <v>นายชิติภัทร  บุญคุณ</v>
          </cell>
          <cell r="N178">
            <v>15000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6</v>
          </cell>
          <cell r="T178">
            <v>8</v>
          </cell>
          <cell r="U178" t="str">
            <v>นายอดิศักดิ์  เจริญราษฎร์</v>
          </cell>
          <cell r="V178" t="str">
            <v>นางรัชนี  สุวรรณรัฐภูมิ</v>
          </cell>
          <cell r="W178" t="str">
            <v>นางสาวสกุณา  ตันเสถียร</v>
          </cell>
          <cell r="X178" t="str">
            <v>นายชิติภัทร  บุญคุณ</v>
          </cell>
          <cell r="Y178" t="str">
            <v>หนึ่งหมื่นห้าพันบาทถ้วน</v>
          </cell>
          <cell r="Z178" t="str">
            <v>ผ่านทดลองงานพิจารณาตามผลงาน</v>
          </cell>
        </row>
        <row r="179">
          <cell r="B179" t="str">
            <v>3100201913538</v>
          </cell>
          <cell r="C179" t="str">
            <v>จ.ส.ต.ไพบูลย์  โอภาพ</v>
          </cell>
          <cell r="D179" t="str">
            <v>ผู้จัดการอาคาร</v>
          </cell>
          <cell r="E179">
            <v>5</v>
          </cell>
          <cell r="F179" t="str">
            <v>โปรแอ็คทีฟ แมเนจเม้นท์</v>
          </cell>
          <cell r="G179" t="str">
            <v>PRO/BM/CU I HOUSE</v>
          </cell>
          <cell r="H179" t="str">
            <v>บริหารทรัพยากรอาคาร</v>
          </cell>
          <cell r="I179" t="str">
            <v xml:space="preserve">บริหารทรัพย์สินให้เช่าและธุรกิจให้บริการ </v>
          </cell>
          <cell r="J179">
            <v>241837</v>
          </cell>
          <cell r="K179">
            <v>241837</v>
          </cell>
          <cell r="L179">
            <v>241956</v>
          </cell>
          <cell r="M179" t="str">
            <v>นายชิติภัทร  บุญคุณ</v>
          </cell>
          <cell r="N179">
            <v>24000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6</v>
          </cell>
          <cell r="T179">
            <v>8</v>
          </cell>
          <cell r="U179" t="str">
            <v>จ.ส.ต.ไพบูลย์  โอภาพ</v>
          </cell>
          <cell r="V179" t="str">
            <v>นางรัชนี  สุวรรณรัฐภูมิ</v>
          </cell>
          <cell r="W179" t="str">
            <v>นางสาวสกุณา  ตันเสถียร</v>
          </cell>
          <cell r="X179" t="str">
            <v>นายชิติภัทร  บุญคุณ</v>
          </cell>
          <cell r="Y179" t="str">
            <v>สองหมื่นสี่พันบาทถ้วน</v>
          </cell>
          <cell r="Z179" t="str">
            <v>ผ่านทดลองงานพิจารณาตามผลงาน</v>
          </cell>
        </row>
        <row r="180">
          <cell r="B180" t="str">
            <v>1321000204508</v>
          </cell>
          <cell r="C180" t="str">
            <v>นายณัฐพล  สอนแก้ว</v>
          </cell>
          <cell r="D180" t="str">
            <v>ช่างเทคนิค</v>
          </cell>
          <cell r="E180">
            <v>2</v>
          </cell>
          <cell r="F180" t="str">
            <v>โปรแอ็คทีฟ แมเนจเม้นท์</v>
          </cell>
          <cell r="G180" t="str">
            <v>PRO/OMศูนย์การค้า ดองกี้ โฮเต้</v>
          </cell>
          <cell r="H180" t="str">
            <v>บริหารทรัพยากรอาคาร</v>
          </cell>
          <cell r="I180" t="str">
            <v xml:space="preserve">บริหารทรัพย์สินให้เช่าและธุรกิจให้บริการ </v>
          </cell>
          <cell r="J180">
            <v>241841</v>
          </cell>
          <cell r="K180">
            <v>241837</v>
          </cell>
          <cell r="L180">
            <v>241956</v>
          </cell>
          <cell r="M180" t="str">
            <v>นายชิติภัทร  บุญคุณ</v>
          </cell>
          <cell r="N180">
            <v>15000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6</v>
          </cell>
          <cell r="T180">
            <v>8</v>
          </cell>
          <cell r="U180" t="str">
            <v>นายณัฐพล  สอนแก้ว</v>
          </cell>
          <cell r="V180" t="str">
            <v>นางรัชนี  สุวรรณรัฐภูมิ</v>
          </cell>
          <cell r="W180" t="str">
            <v>นางสาวสกุณา  ตันเสถียร</v>
          </cell>
          <cell r="X180" t="str">
            <v>นายชิติภัทร  บุญคุณ</v>
          </cell>
          <cell r="Y180" t="str">
            <v>หนึ่งหมื่นห้าพันบาทถ้วน</v>
          </cell>
          <cell r="Z180" t="str">
            <v>ผ่านทดลองงานพิจารณาตามผลงาน</v>
          </cell>
        </row>
        <row r="181">
          <cell r="B181" t="str">
            <v>3800800753671</v>
          </cell>
          <cell r="C181" t="str">
            <v>นายถุงทอง  ผ่องแผ้ว</v>
          </cell>
          <cell r="D181" t="str">
            <v>ช่างเทคนิค</v>
          </cell>
          <cell r="E181">
            <v>2</v>
          </cell>
          <cell r="F181" t="str">
            <v>โปรแอ็คทีฟ แมเนจเม้นท์</v>
          </cell>
          <cell r="G181" t="str">
            <v>PRO/OM/โรงพยาบาลพระราม9</v>
          </cell>
          <cell r="H181" t="str">
            <v>บริหารทรัพยากรอาคาร</v>
          </cell>
          <cell r="I181" t="str">
            <v xml:space="preserve">บริหารทรัพย์สินให้เช่าและธุรกิจให้บริการ </v>
          </cell>
          <cell r="J181">
            <v>241838</v>
          </cell>
          <cell r="K181">
            <v>22692</v>
          </cell>
          <cell r="L181">
            <v>22811</v>
          </cell>
          <cell r="M181" t="str">
            <v>นายชิติภัทร  บุญคุณ</v>
          </cell>
          <cell r="N181">
            <v>14000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6</v>
          </cell>
          <cell r="T181">
            <v>8</v>
          </cell>
          <cell r="U181" t="str">
            <v>นายถุงทอง  ผ่องแผ้ว</v>
          </cell>
          <cell r="V181" t="str">
            <v>นางรัชนี  สุวรรณรัฐภูมิ</v>
          </cell>
          <cell r="W181" t="str">
            <v>นางสาวสกุณา  ตันเสถียร</v>
          </cell>
          <cell r="X181" t="str">
            <v>นายชิติภัทร  บุญคุณ</v>
          </cell>
          <cell r="Y181" t="str">
            <v>หนึ่งหมื่นสี่พันบาทถ้วน</v>
          </cell>
          <cell r="Z181" t="str">
            <v>ผ่านทดลองงานพิจารณาตามผลงาน</v>
          </cell>
        </row>
        <row r="182">
          <cell r="B182" t="str">
            <v>1451000018720</v>
          </cell>
          <cell r="C182" t="str">
            <v>นายวีระพล  พันชูกลาง</v>
          </cell>
          <cell r="D182" t="str">
            <v>ช่างเทคนิค</v>
          </cell>
          <cell r="E182">
            <v>2</v>
          </cell>
          <cell r="F182" t="str">
            <v>โปรแอ็คทีฟ แมเนจเม้นท์</v>
          </cell>
          <cell r="G182" t="str">
            <v>PRO/OMศูนย์การค้า ดองกี้ โฮเต้</v>
          </cell>
          <cell r="H182" t="str">
            <v>บริหารทรัพยากรอาคาร</v>
          </cell>
          <cell r="I182" t="str">
            <v xml:space="preserve">บริหารทรัพย์สินให้เช่าและธุรกิจให้บริการ </v>
          </cell>
          <cell r="J182">
            <v>241841</v>
          </cell>
          <cell r="K182">
            <v>241841</v>
          </cell>
          <cell r="L182">
            <v>241960</v>
          </cell>
          <cell r="M182" t="str">
            <v>นายชิติภัทร  บุญคุณ</v>
          </cell>
          <cell r="N182">
            <v>18000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6</v>
          </cell>
          <cell r="T182">
            <v>8</v>
          </cell>
          <cell r="U182" t="str">
            <v>นายวีระพล  พันชูกลาง</v>
          </cell>
          <cell r="V182" t="str">
            <v>นางรัชนี  สุวรรณรัฐภูมิ</v>
          </cell>
          <cell r="W182" t="str">
            <v>นางสาวสกุณา  ตันเสถียร</v>
          </cell>
          <cell r="X182" t="str">
            <v>นายชิติภัทร  บุญคุณ</v>
          </cell>
          <cell r="Y182" t="str">
            <v>หนึ่งหมื่นแปดพันบาทถ้วน</v>
          </cell>
          <cell r="Z182" t="str">
            <v>ผ่านทดลองงานพิจารณาตามผลงาน</v>
          </cell>
        </row>
        <row r="183">
          <cell r="B183" t="str">
            <v>1840100528261</v>
          </cell>
          <cell r="C183" t="str">
            <v>นายอนุชา  คชาอนันต์</v>
          </cell>
          <cell r="D183" t="str">
            <v>ช่างเทคนิค</v>
          </cell>
          <cell r="E183">
            <v>2</v>
          </cell>
          <cell r="F183" t="str">
            <v>โปรแอ็คทีฟ แมเนจเม้นท์</v>
          </cell>
          <cell r="G183" t="str">
            <v>PAT/OM/ศูนย์การเรียนรู้ กฟผ.SAN</v>
          </cell>
          <cell r="H183" t="str">
            <v>บริหารทรัพยากรอาคาร</v>
          </cell>
          <cell r="I183" t="str">
            <v xml:space="preserve">บริหารทรัพย์สินให้เช่าและธุรกิจให้บริการ </v>
          </cell>
          <cell r="J183">
            <v>241841</v>
          </cell>
          <cell r="K183">
            <v>241841</v>
          </cell>
          <cell r="L183">
            <v>241960</v>
          </cell>
          <cell r="M183" t="str">
            <v>นายชิติภัทร  บุญคุณ</v>
          </cell>
          <cell r="N183">
            <v>12500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6</v>
          </cell>
          <cell r="T183">
            <v>8</v>
          </cell>
          <cell r="U183" t="str">
            <v>นายอนุชา  คชาอนันต์</v>
          </cell>
          <cell r="V183" t="str">
            <v>นางรัชนี  สุวรรณรัฐภูมิ</v>
          </cell>
          <cell r="W183" t="str">
            <v>นางสาวสกุณา  ตันเสถียร</v>
          </cell>
          <cell r="X183" t="str">
            <v>นายชิติภัทร  บุญคุณ</v>
          </cell>
          <cell r="Y183" t="str">
            <v>หนึ่งหมื่นสองพันห้าร้อยบาทถ้วน</v>
          </cell>
          <cell r="Z183" t="str">
            <v>ผ่านทดลองงานพิจารณาตามผลงาน</v>
          </cell>
        </row>
        <row r="184">
          <cell r="B184" t="str">
            <v>1100701139827</v>
          </cell>
          <cell r="C184" t="str">
            <v>นายธนภณ  สุรวุฒิธนา</v>
          </cell>
          <cell r="D184" t="str">
            <v>ช่างเทคนิค</v>
          </cell>
          <cell r="E184">
            <v>2</v>
          </cell>
          <cell r="F184" t="str">
            <v>โปรแอ็คทีฟ แมเนจเม้นท์</v>
          </cell>
          <cell r="G184" t="str">
            <v>PRO/OMศูนย์การค้า ดองกี้ โฮเต้</v>
          </cell>
          <cell r="H184" t="str">
            <v>บริหารทรัพยากรอาคาร</v>
          </cell>
          <cell r="I184" t="str">
            <v xml:space="preserve">บริหารทรัพย์สินให้เช่าและธุรกิจให้บริการ </v>
          </cell>
          <cell r="J184">
            <v>241841</v>
          </cell>
          <cell r="K184">
            <v>241841</v>
          </cell>
          <cell r="L184">
            <v>241960</v>
          </cell>
          <cell r="M184" t="str">
            <v>นายชิติภัทร  บุญคุณ</v>
          </cell>
          <cell r="N184">
            <v>15000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6</v>
          </cell>
          <cell r="T184">
            <v>8</v>
          </cell>
          <cell r="U184" t="str">
            <v>นายธนภณ  สุรวุฒิธนา</v>
          </cell>
          <cell r="V184" t="str">
            <v>นางรัชนี  สุวรรณรัฐภูมิ</v>
          </cell>
          <cell r="W184" t="str">
            <v>นางสาวสกุณา  ตันเสถียร</v>
          </cell>
          <cell r="X184" t="str">
            <v>นายชิติภัทร  บุญคุณ</v>
          </cell>
          <cell r="Y184" t="str">
            <v>หนึ่งหมื่นห้าพันบาทถ้วน</v>
          </cell>
          <cell r="Z184" t="str">
            <v>ผ่านทดลองงานพิจารณาตามผลงาน</v>
          </cell>
        </row>
        <row r="185">
          <cell r="B185" t="str">
            <v>1100300093851</v>
          </cell>
          <cell r="C185" t="str">
            <v>นายสุทธิศักดิ์  หนูเสน</v>
          </cell>
          <cell r="D185" t="str">
            <v>ช่างเทคนิค</v>
          </cell>
          <cell r="E185">
            <v>2</v>
          </cell>
          <cell r="F185" t="str">
            <v>โปรแอ็คทีฟ แมเนจเม้นท์</v>
          </cell>
          <cell r="G185" t="str">
            <v>PRO/OM/วิทยุการบิน-สุวรรณภูมิ</v>
          </cell>
          <cell r="H185" t="str">
            <v>บริหารทรัพยากรอาคาร</v>
          </cell>
          <cell r="I185" t="str">
            <v xml:space="preserve">บริหารทรัพย์สินให้เช่าและธุรกิจให้บริการ </v>
          </cell>
          <cell r="J185">
            <v>241841</v>
          </cell>
          <cell r="K185">
            <v>241841</v>
          </cell>
          <cell r="L185">
            <v>241960</v>
          </cell>
          <cell r="M185" t="str">
            <v>นายชิติภัทร  บุญคุณ</v>
          </cell>
          <cell r="N185">
            <v>12000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6</v>
          </cell>
          <cell r="T185">
            <v>8</v>
          </cell>
          <cell r="U185" t="str">
            <v>นายสุทธิศักดิ์  หนูเสน</v>
          </cell>
          <cell r="V185" t="str">
            <v>นางรัชนี  สุวรรณรัฐภูมิ</v>
          </cell>
          <cell r="W185" t="str">
            <v>นางสาวสกุณา  ตันเสถียร</v>
          </cell>
          <cell r="X185" t="str">
            <v>นายชิติภัทร  บุญคุณ</v>
          </cell>
          <cell r="Y185" t="str">
            <v>หนึ่งหมื่นสองพันบาทถ้วน</v>
          </cell>
          <cell r="Z185" t="str">
            <v>ผ่านทดลองงานพิจารณาตามผลงาน</v>
          </cell>
        </row>
        <row r="186">
          <cell r="B186" t="str">
            <v>1100200969355</v>
          </cell>
          <cell r="C186" t="str">
            <v>นายชาคริต  ครองศิริกุล</v>
          </cell>
          <cell r="D186" t="str">
            <v>ช่างเทคนิค</v>
          </cell>
          <cell r="E186">
            <v>2</v>
          </cell>
          <cell r="F186" t="str">
            <v>โปรแอ็คทีฟ แมเนจเม้นท์</v>
          </cell>
          <cell r="G186" t="str">
            <v>PRO/OMศูนย์การค้า ดองกี้ โฮเต้</v>
          </cell>
          <cell r="H186" t="str">
            <v>บริหารทรัพยากรอาคาร</v>
          </cell>
          <cell r="I186" t="str">
            <v xml:space="preserve">บริหารทรัพย์สินให้เช่าและธุรกิจให้บริการ </v>
          </cell>
          <cell r="J186">
            <v>241841</v>
          </cell>
          <cell r="K186">
            <v>241841</v>
          </cell>
          <cell r="L186">
            <v>241960</v>
          </cell>
          <cell r="M186" t="str">
            <v>นายชิติภัทร  บุญคุณ</v>
          </cell>
          <cell r="N186">
            <v>12000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6</v>
          </cell>
          <cell r="T186">
            <v>8</v>
          </cell>
          <cell r="U186" t="str">
            <v>นายชาคริต  ครองศิริกุล</v>
          </cell>
          <cell r="V186" t="str">
            <v>นางรัชนี  สุวรรณรัฐภูมิ</v>
          </cell>
          <cell r="W186" t="str">
            <v>นางสาวสกุณา  ตันเสถียร</v>
          </cell>
          <cell r="X186" t="str">
            <v>นายชิติภัทร  บุญคุณ</v>
          </cell>
          <cell r="Y186" t="str">
            <v>หนึ่งหมื่นสองพันบาทถ้วน</v>
          </cell>
          <cell r="Z186" t="str">
            <v>ผ่านทดลองงานพิจารณาตามผลงาน</v>
          </cell>
        </row>
        <row r="187">
          <cell r="B187" t="str">
            <v>3331000445625</v>
          </cell>
          <cell r="C187" t="str">
            <v>นายเกรียงศักดิ์  รักษาพันธ์</v>
          </cell>
          <cell r="D187" t="str">
            <v>เจ้าหน้าที่สายตรวจ</v>
          </cell>
          <cell r="E187">
            <v>3</v>
          </cell>
          <cell r="F187" t="str">
            <v>รักษาความปลอดภัยแฮปปี้แลนด์ อินเตอร์เนชั่ลแนล</v>
          </cell>
          <cell r="G187" t="str">
            <v>สนับสนุนปฏิบัติการ</v>
          </cell>
          <cell r="H187" t="str">
            <v>ธุรกิจบริการรักษาความปลอดภัย</v>
          </cell>
          <cell r="I187" t="str">
            <v xml:space="preserve">บริหารทรัพย์สินให้เช่าและธุรกิจให้บริการ </v>
          </cell>
          <cell r="J187">
            <v>241858</v>
          </cell>
          <cell r="K187">
            <v>241858</v>
          </cell>
          <cell r="L187">
            <v>241977</v>
          </cell>
          <cell r="M187" t="str">
            <v>นายฐาปนา  ศิริรักษ์</v>
          </cell>
          <cell r="N187">
            <v>15000</v>
          </cell>
          <cell r="O187">
            <v>4000</v>
          </cell>
          <cell r="P187">
            <v>1000</v>
          </cell>
          <cell r="Q187">
            <v>2500</v>
          </cell>
          <cell r="R187">
            <v>0</v>
          </cell>
          <cell r="S187">
            <v>6</v>
          </cell>
          <cell r="T187">
            <v>8</v>
          </cell>
          <cell r="U187" t="str">
            <v>นายเกรียงศักดิ์  รักษาพันธ์</v>
          </cell>
          <cell r="V187" t="str">
            <v>นางรัชนี  สุวรรณรัฐภูมิ</v>
          </cell>
          <cell r="W187" t="str">
            <v>นางสาวสกุณา  ตันเสถียร</v>
          </cell>
          <cell r="X187" t="str">
            <v>นายฐาปนา  ศิริรักษ์</v>
          </cell>
          <cell r="Y187" t="str">
            <v>หนึ่งหมื่นห้าพันบาทถ้วน</v>
          </cell>
          <cell r="Z187" t="str">
            <v>-</v>
          </cell>
        </row>
        <row r="188">
          <cell r="B188" t="str">
            <v>1100701913328</v>
          </cell>
          <cell r="C188" t="str">
            <v>นายนพดล  ห่วงจินดา</v>
          </cell>
          <cell r="D188" t="str">
            <v>พนักงานต้อนรับ</v>
          </cell>
          <cell r="E188">
            <v>3</v>
          </cell>
          <cell r="F188" t="str">
            <v>โปรแอคทีฟ แมเนจเม้น</v>
          </cell>
          <cell r="G188" t="str">
            <v>PAT/BM/ เรือนวิรัชมิตร</v>
          </cell>
          <cell r="H188" t="str">
            <v>บริหารทรัพยากรอาคาร</v>
          </cell>
          <cell r="I188" t="str">
            <v xml:space="preserve">บริหารทรัพย์สินให้เช่าและธุรกิจให้บริการ </v>
          </cell>
          <cell r="J188">
            <v>241846</v>
          </cell>
          <cell r="K188">
            <v>241846</v>
          </cell>
          <cell r="L188">
            <v>241965</v>
          </cell>
          <cell r="M188" t="str">
            <v>นายชิติภัทร  บุญคุณ</v>
          </cell>
          <cell r="N188">
            <v>16000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6</v>
          </cell>
          <cell r="T188">
            <v>8</v>
          </cell>
          <cell r="U188" t="str">
            <v>นายนพดล  ห่วงจินดา</v>
          </cell>
          <cell r="V188" t="str">
            <v>นางรัชนี  สุวรรณรัฐภูมิ</v>
          </cell>
          <cell r="W188" t="str">
            <v>นางสาวสกุณา  ตันเสถียร</v>
          </cell>
          <cell r="X188" t="str">
            <v>นายชิติภัทร  บุญคุณ</v>
          </cell>
          <cell r="Y188" t="str">
            <v>หนึ่งหมื่นหกพันบาทถ้วน</v>
          </cell>
          <cell r="Z188" t="str">
            <v>ผ่านทดลองงานพิจารณาตามผลงาน</v>
          </cell>
        </row>
        <row r="189">
          <cell r="B189" t="str">
            <v>2240600017057</v>
          </cell>
          <cell r="C189" t="str">
            <v>นางสาวศิริพร  ลิ้มเจริญ</v>
          </cell>
          <cell r="D189" t="str">
            <v>หัวหน้าส่วนงานต้อนรับ</v>
          </cell>
          <cell r="E189">
            <v>5</v>
          </cell>
          <cell r="F189" t="str">
            <v>คอน อิน คอน</v>
          </cell>
          <cell r="G189" t="str">
            <v>ต้อนรับ</v>
          </cell>
          <cell r="H189" t="str">
            <v>บริหารห้องเช่า</v>
          </cell>
          <cell r="I189" t="str">
            <v xml:space="preserve">บริหารทรัพย์สินให้เช่าและธุรกิจให้บริการ </v>
          </cell>
          <cell r="J189">
            <v>241864</v>
          </cell>
          <cell r="K189">
            <v>241864</v>
          </cell>
          <cell r="L189">
            <v>241983</v>
          </cell>
          <cell r="M189" t="str">
            <v>นางรุ่งทิพย์  ขำมณี</v>
          </cell>
          <cell r="N189">
            <v>25000</v>
          </cell>
          <cell r="O189">
            <v>0</v>
          </cell>
          <cell r="P189">
            <v>1</v>
          </cell>
          <cell r="Q189">
            <v>0</v>
          </cell>
          <cell r="R189">
            <v>0</v>
          </cell>
          <cell r="S189">
            <v>6</v>
          </cell>
          <cell r="T189">
            <v>8</v>
          </cell>
          <cell r="U189" t="str">
            <v>นางสาวศิริพร  ลิ้มเจริญ</v>
          </cell>
          <cell r="V189" t="str">
            <v>นางรัชนี  สุวรรณรัฐภูมิ</v>
          </cell>
          <cell r="W189" t="str">
            <v>นางสาวสกุณา  ตันเสถียร</v>
          </cell>
          <cell r="X189" t="str">
            <v>นางรุ่งทิพย์  ขำมณี</v>
          </cell>
          <cell r="Y189" t="str">
            <v>สองหมื่นห้าพันบาทถ้วน</v>
          </cell>
          <cell r="Z189" t="str">
            <v>ผ่านทดลองงานพิจารณาตามผลงาน</v>
          </cell>
        </row>
        <row r="190">
          <cell r="B190" t="str">
            <v>1102800078801</v>
          </cell>
          <cell r="C190" t="str">
            <v>นายปฐวีกานต์  คุ้มเกณฑ์</v>
          </cell>
          <cell r="D190" t="str">
            <v>ช่างเทคนิค</v>
          </cell>
          <cell r="E190">
            <v>2</v>
          </cell>
          <cell r="F190" t="str">
            <v>โปรแอ็คทีฟ แมเนจเม้นท์</v>
          </cell>
          <cell r="G190" t="str">
            <v>PRO/OM/โรงพยาบาลพระราม9</v>
          </cell>
          <cell r="H190" t="str">
            <v>บริหารทรัพยากรอาคาร</v>
          </cell>
          <cell r="I190" t="str">
            <v xml:space="preserve">บริหารทรัพย์สินให้เช่าและธุรกิจให้บริการ </v>
          </cell>
          <cell r="J190">
            <v>241848</v>
          </cell>
          <cell r="K190">
            <v>241848</v>
          </cell>
          <cell r="L190">
            <v>241967</v>
          </cell>
          <cell r="M190" t="str">
            <v>นายชิติภัทร  บุญคุณ</v>
          </cell>
          <cell r="N190">
            <v>14000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</v>
          </cell>
          <cell r="T190">
            <v>8</v>
          </cell>
          <cell r="U190" t="str">
            <v>นายปฐวีกานต์  คุ้มเกณฑ์</v>
          </cell>
          <cell r="V190" t="str">
            <v>นางรัชนี  สุวรรณรัฐภูมิ</v>
          </cell>
          <cell r="W190" t="str">
            <v>นางสาวสกุณา  ตันเสถียร</v>
          </cell>
          <cell r="X190" t="str">
            <v>นายชิติภัทร  บุญคุณ</v>
          </cell>
          <cell r="Y190" t="str">
            <v>หนึ่งหมื่นสี่พันบาทถ้วน</v>
          </cell>
          <cell r="Z190" t="str">
            <v>ผ่านทดลองงานพิจารณาตามผลงาน</v>
          </cell>
        </row>
        <row r="191">
          <cell r="B191" t="str">
            <v>1101400743840</v>
          </cell>
          <cell r="C191" t="str">
            <v>นายอธิคม วิริยะกุล</v>
          </cell>
          <cell r="D191" t="str">
            <v>ช่างเทคนิค</v>
          </cell>
          <cell r="E191">
            <v>2</v>
          </cell>
          <cell r="F191" t="str">
            <v>โปรแอ็คทีฟ แมเนจเม้นท์</v>
          </cell>
          <cell r="G191" t="str">
            <v>PRO/OM/สวทช. (INC2)</v>
          </cell>
          <cell r="H191" t="str">
            <v>บริหารทรัพยากรอาคาร</v>
          </cell>
          <cell r="I191" t="str">
            <v xml:space="preserve">บริหารทรัพย์สินให้เช่าและธุรกิจให้บริการ </v>
          </cell>
          <cell r="J191">
            <v>241851</v>
          </cell>
          <cell r="K191">
            <v>241851</v>
          </cell>
          <cell r="L191">
            <v>241970</v>
          </cell>
          <cell r="M191" t="str">
            <v>นายชิติภัทร  บุญคุณ</v>
          </cell>
          <cell r="N191">
            <v>15000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6</v>
          </cell>
          <cell r="T191">
            <v>8</v>
          </cell>
          <cell r="U191" t="str">
            <v>นายอธิคม วิริยะกุล</v>
          </cell>
          <cell r="V191" t="str">
            <v>นางรัชนี  สุวรรณรัฐภูมิ</v>
          </cell>
          <cell r="W191" t="str">
            <v>นางสาวสกุณา  ตันเสถียร</v>
          </cell>
          <cell r="X191" t="str">
            <v>นายชิติภัทร  บุญคุณ</v>
          </cell>
          <cell r="Y191" t="str">
            <v>หนึ่งหมื่นห้าพันบาทถ้วน</v>
          </cell>
        </row>
        <row r="192">
          <cell r="B192" t="str">
            <v>3920700087741</v>
          </cell>
          <cell r="C192" t="str">
            <v>นายสุทธินนท์  พลเดช</v>
          </cell>
          <cell r="D192" t="str">
            <v>ช่างเทคนิค</v>
          </cell>
          <cell r="E192">
            <v>2</v>
          </cell>
          <cell r="F192" t="str">
            <v>โปรแอ็คทีฟ แมเนจเม้นท์</v>
          </cell>
          <cell r="G192" t="str">
            <v>PRO/OM/สวทช. (INC2)</v>
          </cell>
          <cell r="H192" t="str">
            <v>บริหารทรัพยากรอาคาร</v>
          </cell>
          <cell r="I192" t="str">
            <v xml:space="preserve">บริหารทรัพย์สินให้เช่าและธุรกิจให้บริการ </v>
          </cell>
          <cell r="J192">
            <v>241855</v>
          </cell>
          <cell r="K192">
            <v>241855</v>
          </cell>
          <cell r="L192">
            <v>241974</v>
          </cell>
          <cell r="M192" t="str">
            <v>นายชิติภัทร  บุญคุณ</v>
          </cell>
          <cell r="N192">
            <v>15000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6</v>
          </cell>
          <cell r="T192">
            <v>8</v>
          </cell>
          <cell r="U192" t="str">
            <v>นายสุทธินนท์  พลเดช</v>
          </cell>
          <cell r="V192" t="str">
            <v>นางรัชนี  สุวรรณรัฐภูมิ</v>
          </cell>
          <cell r="W192" t="str">
            <v>นางสาวสกุณา  ตันเสถียร</v>
          </cell>
          <cell r="X192" t="str">
            <v>นายชิติภัทร  บุญคุณ</v>
          </cell>
          <cell r="Y192" t="str">
            <v>หนึ่งหมื่นห้าพันบาทถ้วน</v>
          </cell>
        </row>
        <row r="193">
          <cell r="B193" t="str">
            <v>3920700087750</v>
          </cell>
          <cell r="C193" t="str">
            <v>นายสุทธิศักดิ์ พลเดช</v>
          </cell>
          <cell r="D193" t="str">
            <v>ช่างเทคนิค</v>
          </cell>
          <cell r="E193">
            <v>2</v>
          </cell>
          <cell r="F193" t="str">
            <v>โปรแอ็คทีฟ แมเนจเม้นท์</v>
          </cell>
          <cell r="G193" t="str">
            <v>PRO/OM/สวทช. (INC2)</v>
          </cell>
          <cell r="H193" t="str">
            <v>บริหารทรัพยากรอาคาร</v>
          </cell>
          <cell r="I193" t="str">
            <v xml:space="preserve">บริหารทรัพย์สินให้เช่าและธุรกิจให้บริการ </v>
          </cell>
          <cell r="J193">
            <v>241852</v>
          </cell>
          <cell r="K193">
            <v>241852</v>
          </cell>
          <cell r="L193">
            <v>241971</v>
          </cell>
          <cell r="M193" t="str">
            <v>นายชิติภัทร  บุญคุณ</v>
          </cell>
          <cell r="N193">
            <v>15000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6</v>
          </cell>
          <cell r="T193">
            <v>8</v>
          </cell>
          <cell r="U193" t="str">
            <v>นายสุทธิศักดิ์ พลเดช</v>
          </cell>
          <cell r="V193" t="str">
            <v>นางรัชนี  สุวรรณรัฐภูมิ</v>
          </cell>
          <cell r="W193" t="str">
            <v>นางสาวสกุณา  ตันเสถียร</v>
          </cell>
          <cell r="X193" t="str">
            <v>นายชิติภัทร  บุญคุณ</v>
          </cell>
          <cell r="Y193" t="str">
            <v>หนึ่งหมื่นห้าพันบาทถ้วน</v>
          </cell>
        </row>
        <row r="194">
          <cell r="B194" t="str">
            <v>1130200106551</v>
          </cell>
          <cell r="C194" t="str">
            <v>นายสมศักดิ์ มานะกูล</v>
          </cell>
          <cell r="D194" t="str">
            <v>ช่างเทคนิค</v>
          </cell>
          <cell r="E194">
            <v>2</v>
          </cell>
          <cell r="F194" t="str">
            <v>โปรแอ็คทีฟ แมเนจเม้นท์</v>
          </cell>
          <cell r="G194" t="str">
            <v>PRO/OM/สวทช. (INC2)</v>
          </cell>
          <cell r="H194" t="str">
            <v>บริหารทรัพยากรอาคาร</v>
          </cell>
          <cell r="I194" t="str">
            <v xml:space="preserve">บริหารทรัพย์สินให้เช่าและธุรกิจให้บริการ </v>
          </cell>
          <cell r="J194">
            <v>241852</v>
          </cell>
          <cell r="K194">
            <v>241852</v>
          </cell>
          <cell r="L194">
            <v>241971</v>
          </cell>
          <cell r="M194" t="str">
            <v>นายชิติภัทร  บุญคุณ</v>
          </cell>
          <cell r="N194">
            <v>14000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6</v>
          </cell>
          <cell r="T194">
            <v>8</v>
          </cell>
          <cell r="U194" t="str">
            <v>นายสมศักดิ์ มานะกูล</v>
          </cell>
          <cell r="V194" t="str">
            <v>นางรัชนี  สุวรรณรัฐภูมิ</v>
          </cell>
          <cell r="W194" t="str">
            <v>นางสาวสกุณา  ตันเสถียร</v>
          </cell>
          <cell r="X194" t="str">
            <v>นายชิติภัทร  บุญคุณ</v>
          </cell>
          <cell r="Y194" t="str">
            <v>หนึ่งหมื่นสี่พันบาทถ้วน</v>
          </cell>
        </row>
        <row r="195">
          <cell r="B195" t="str">
            <v>1411100194775</v>
          </cell>
          <cell r="C195" t="str">
            <v>นายณัฐพล  พันธ์โพธิ์</v>
          </cell>
          <cell r="D195" t="str">
            <v>ช่างเทคนิค</v>
          </cell>
          <cell r="E195">
            <v>2</v>
          </cell>
          <cell r="F195" t="str">
            <v>โปรแอ็คทีฟ แมเนจเม้นท์</v>
          </cell>
          <cell r="G195" t="str">
            <v>PRO/OM/ThaiOil</v>
          </cell>
          <cell r="H195" t="str">
            <v>บริหารทรัพยากรอาคาร</v>
          </cell>
          <cell r="I195" t="str">
            <v xml:space="preserve">บริหารทรัพย์สินให้เช่าและธุรกิจให้บริการ </v>
          </cell>
          <cell r="J195">
            <v>241852</v>
          </cell>
          <cell r="K195">
            <v>241852</v>
          </cell>
          <cell r="L195">
            <v>241971</v>
          </cell>
          <cell r="M195" t="str">
            <v>นายชิติภัทร  บุญคุณ</v>
          </cell>
          <cell r="N195">
            <v>15000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</v>
          </cell>
          <cell r="T195">
            <v>8</v>
          </cell>
          <cell r="U195" t="str">
            <v>นายณัฐพล  พันธ์โพธิ์</v>
          </cell>
          <cell r="V195" t="str">
            <v>นางรัชนี  สุวรรณรัฐภูมิ</v>
          </cell>
          <cell r="W195" t="str">
            <v>นางสาวสกุณา  ตันเสถียร</v>
          </cell>
          <cell r="X195" t="str">
            <v>นายชิติภัทร  บุญคุณ</v>
          </cell>
          <cell r="Y195" t="str">
            <v>หนึ่งหมื่นห้าพันบาทถ้วน</v>
          </cell>
        </row>
        <row r="196">
          <cell r="B196" t="str">
            <v>3200300075840</v>
          </cell>
          <cell r="C196" t="str">
            <v>นายเจริญโชติ  ศรีแก้ว</v>
          </cell>
          <cell r="D196" t="str">
            <v>ช่างเทคนิค</v>
          </cell>
          <cell r="E196">
            <v>2</v>
          </cell>
          <cell r="F196" t="str">
            <v>โปรแอ็คทีฟ แมเนจเม้นท์</v>
          </cell>
          <cell r="G196" t="str">
            <v>PRO/OM/ThaiOil</v>
          </cell>
          <cell r="H196" t="str">
            <v>บริหารทรัพยากรอาคาร</v>
          </cell>
          <cell r="I196" t="str">
            <v xml:space="preserve">บริหารทรัพย์สินให้เช่าและธุรกิจให้บริการ </v>
          </cell>
          <cell r="J196">
            <v>241852</v>
          </cell>
          <cell r="K196">
            <v>241852</v>
          </cell>
          <cell r="L196">
            <v>241971</v>
          </cell>
          <cell r="M196" t="str">
            <v>นายชิติภัทร  บุญคุณ</v>
          </cell>
          <cell r="N196">
            <v>15000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6</v>
          </cell>
          <cell r="T196">
            <v>8</v>
          </cell>
          <cell r="U196" t="str">
            <v>นายเจริญโชติ  ศรีแก้ว</v>
          </cell>
          <cell r="V196" t="str">
            <v>นางรัชนี  สุวรรณรัฐภูมิ</v>
          </cell>
          <cell r="W196" t="str">
            <v>นางสาวสกุณา  ตันเสถียร</v>
          </cell>
          <cell r="X196" t="str">
            <v>นายชิติภัทร  บุญคุณ</v>
          </cell>
          <cell r="Y196" t="str">
            <v>หนึ่งหมื่นห้าพันบาทถ้วน</v>
          </cell>
        </row>
        <row r="197">
          <cell r="B197" t="str">
            <v>1329900343196</v>
          </cell>
          <cell r="C197" t="str">
            <v>นายณัฐพล  ลูกอินทร์</v>
          </cell>
          <cell r="D197" t="str">
            <v>ช่างเทคนิค</v>
          </cell>
          <cell r="E197">
            <v>2</v>
          </cell>
          <cell r="F197" t="str">
            <v>โปรแอ็คทีฟ แมเนจเม้นท์</v>
          </cell>
          <cell r="G197" t="str">
            <v>PRO/OM/ThaiOil</v>
          </cell>
          <cell r="H197" t="str">
            <v>บริหารทรัพยากรอาคาร</v>
          </cell>
          <cell r="I197" t="str">
            <v xml:space="preserve">บริหารทรัพย์สินให้เช่าและธุรกิจให้บริการ </v>
          </cell>
          <cell r="J197">
            <v>241852</v>
          </cell>
          <cell r="K197">
            <v>241852</v>
          </cell>
          <cell r="L197">
            <v>241971</v>
          </cell>
          <cell r="M197" t="str">
            <v>นายชิติภัทร  บุญคุณ</v>
          </cell>
          <cell r="N197">
            <v>12000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6</v>
          </cell>
          <cell r="T197">
            <v>8</v>
          </cell>
          <cell r="U197" t="str">
            <v>นายณัฐพล  ลูกอินทร์</v>
          </cell>
          <cell r="V197" t="str">
            <v>นางรัชนี  สุวรรณรัฐภูมิ</v>
          </cell>
          <cell r="W197" t="str">
            <v>นางสาวสกุณา  ตันเสถียร</v>
          </cell>
          <cell r="X197" t="str">
            <v>นายชิติภัทร  บุญคุณ</v>
          </cell>
          <cell r="Y197" t="str">
            <v>หนึ่งหมื่นสองพันบาทถ้วน</v>
          </cell>
        </row>
        <row r="198">
          <cell r="B198" t="str">
            <v>1229900375277</v>
          </cell>
          <cell r="C198" t="str">
            <v>นายธนากร  จันทะมาต</v>
          </cell>
          <cell r="D198" t="str">
            <v>ช่างเทคนิค</v>
          </cell>
          <cell r="E198">
            <v>2</v>
          </cell>
          <cell r="F198" t="str">
            <v>โปรแอ็คทีฟ แมเนจเม้นท์</v>
          </cell>
          <cell r="G198" t="str">
            <v>PRO/OM/ThaiOil</v>
          </cell>
          <cell r="H198" t="str">
            <v>บริหารทรัพยากรอาคาร</v>
          </cell>
          <cell r="I198" t="str">
            <v xml:space="preserve">บริหารทรัพย์สินให้เช่าและธุรกิจให้บริการ </v>
          </cell>
          <cell r="J198">
            <v>241852</v>
          </cell>
          <cell r="K198">
            <v>241852</v>
          </cell>
          <cell r="L198">
            <v>241971</v>
          </cell>
          <cell r="M198" t="str">
            <v>นายชิติภัทร  บุญคุณ</v>
          </cell>
          <cell r="N198">
            <v>15000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6</v>
          </cell>
          <cell r="T198">
            <v>8</v>
          </cell>
          <cell r="U198" t="str">
            <v>นายธนากร  จันทะมาต</v>
          </cell>
          <cell r="V198" t="str">
            <v>นางรัชนี  สุวรรณรัฐภูมิ</v>
          </cell>
          <cell r="W198" t="str">
            <v>นางสาวสกุณา  ตันเสถียร</v>
          </cell>
          <cell r="X198" t="str">
            <v>นายชิติภัทร  บุญคุณ</v>
          </cell>
          <cell r="Y198" t="str">
            <v>หนึ่งหมื่นห้าพันบาทถ้วน</v>
          </cell>
        </row>
        <row r="199">
          <cell r="B199" t="str">
            <v>1411500017269</v>
          </cell>
          <cell r="C199" t="str">
            <v>นายอิทธิพัทธ์  นิลาลาด</v>
          </cell>
          <cell r="D199" t="str">
            <v>ช่างเทคนิค</v>
          </cell>
          <cell r="E199">
            <v>2</v>
          </cell>
          <cell r="F199" t="str">
            <v>โปรแอ็คทีฟ แมเนจเม้นท์</v>
          </cell>
          <cell r="G199" t="str">
            <v>PRO/OM/ThaiOil</v>
          </cell>
          <cell r="H199" t="str">
            <v>บริหารทรัพยากรอาคาร</v>
          </cell>
          <cell r="I199" t="str">
            <v xml:space="preserve">บริหารทรัพย์สินให้เช่าและธุรกิจให้บริการ </v>
          </cell>
          <cell r="J199">
            <v>241852</v>
          </cell>
          <cell r="K199">
            <v>241852</v>
          </cell>
          <cell r="L199">
            <v>241971</v>
          </cell>
          <cell r="M199" t="str">
            <v>นายชิติภัทร  บุญคุณ</v>
          </cell>
          <cell r="N199">
            <v>15000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6</v>
          </cell>
          <cell r="T199">
            <v>8</v>
          </cell>
          <cell r="U199" t="str">
            <v>นายอิทธิพัทธ์  นิลาลาด</v>
          </cell>
          <cell r="V199" t="str">
            <v>นางรัชนี  สุวรรณรัฐภูมิ</v>
          </cell>
          <cell r="W199" t="str">
            <v>นางสาวสกุณา  ตันเสถียร</v>
          </cell>
          <cell r="X199" t="str">
            <v>นายชิติภัทร  บุญคุณ</v>
          </cell>
          <cell r="Y199" t="str">
            <v>หนึ่งหมื่นห้าพันบาทถ้วน</v>
          </cell>
        </row>
        <row r="200">
          <cell r="B200" t="str">
            <v>1540600083229</v>
          </cell>
          <cell r="C200" t="str">
            <v>นายเชาว์เลิศ  รักษาพล</v>
          </cell>
          <cell r="D200" t="str">
            <v>ช่างเทคนิค</v>
          </cell>
          <cell r="E200">
            <v>2</v>
          </cell>
          <cell r="F200" t="str">
            <v>โปรแอ็คทีฟ แมเนจเม้นท์</v>
          </cell>
          <cell r="G200" t="str">
            <v>PRO/OM/ThaiOil</v>
          </cell>
          <cell r="H200" t="str">
            <v>บริหารทรัพยากรอาคาร</v>
          </cell>
          <cell r="I200" t="str">
            <v xml:space="preserve">บริหารทรัพย์สินให้เช่าและธุรกิจให้บริการ </v>
          </cell>
          <cell r="J200">
            <v>241852</v>
          </cell>
          <cell r="K200">
            <v>241852</v>
          </cell>
          <cell r="L200">
            <v>241971</v>
          </cell>
          <cell r="M200" t="str">
            <v>นายชิติภัทร  บุญคุณ</v>
          </cell>
          <cell r="N200">
            <v>15000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6</v>
          </cell>
          <cell r="T200">
            <v>8</v>
          </cell>
          <cell r="U200" t="str">
            <v>นายเชาว์เลิศ  รักษาพล</v>
          </cell>
          <cell r="V200" t="str">
            <v>นางรัชนี  สุวรรณรัฐภูมิ</v>
          </cell>
          <cell r="W200" t="str">
            <v>นางสาวสกุณา  ตันเสถียร</v>
          </cell>
          <cell r="X200" t="str">
            <v>นายชิติภัทร  บุญคุณ</v>
          </cell>
          <cell r="Y200" t="str">
            <v>หนึ่งหมื่นห้าพันบาทถ้วน</v>
          </cell>
        </row>
        <row r="201">
          <cell r="B201" t="str">
            <v>1401900031650</v>
          </cell>
          <cell r="C201" t="str">
            <v>นายศุภวัฒน์  ทองจีน</v>
          </cell>
          <cell r="D201" t="str">
            <v>ช่างเทคนิค</v>
          </cell>
          <cell r="E201">
            <v>2</v>
          </cell>
          <cell r="F201" t="str">
            <v>โปรแอ็คทีฟ แมเนจเม้นท์</v>
          </cell>
          <cell r="G201" t="str">
            <v>PRO/BM/Notthig hill</v>
          </cell>
          <cell r="H201" t="str">
            <v>บริหารทรัพยากรอาคาร</v>
          </cell>
          <cell r="I201" t="str">
            <v xml:space="preserve">บริหารทรัพย์สินให้เช่าและธุรกิจให้บริการ </v>
          </cell>
          <cell r="J201">
            <v>241852</v>
          </cell>
          <cell r="K201">
            <v>241852</v>
          </cell>
          <cell r="L201">
            <v>241971</v>
          </cell>
          <cell r="M201" t="str">
            <v>นายชิติภัทร  บุญคุณ</v>
          </cell>
          <cell r="N201">
            <v>15000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6</v>
          </cell>
          <cell r="T201">
            <v>8</v>
          </cell>
          <cell r="U201" t="str">
            <v>นายศุภวัฒน์  ทองจีน</v>
          </cell>
          <cell r="V201" t="str">
            <v>นางรัชนี  สุวรรณรัฐภูมิ</v>
          </cell>
          <cell r="W201" t="str">
            <v>นางสาวสกุณา  ตันเสถียร</v>
          </cell>
          <cell r="X201" t="str">
            <v>นายชิติภัทร  บุญคุณ</v>
          </cell>
          <cell r="Y201" t="str">
            <v>หนึ่งหมื่นห้าพันบาทถ้วน</v>
          </cell>
        </row>
        <row r="202">
          <cell r="B202" t="str">
            <v>1430500373625</v>
          </cell>
          <cell r="C202" t="str">
            <v>นายอนันตศักดิ์  ดวงโพธิ์ศรี</v>
          </cell>
          <cell r="D202" t="str">
            <v>คนสวน</v>
          </cell>
          <cell r="E202">
            <v>0</v>
          </cell>
          <cell r="F202">
            <v>0</v>
          </cell>
          <cell r="G202" t="str">
            <v xml:space="preserve"> -</v>
          </cell>
          <cell r="H202" t="str">
            <v>โครงการ H-Cape Serene</v>
          </cell>
          <cell r="I202" t="str">
            <v>บริหารโครงการ</v>
          </cell>
          <cell r="J202">
            <v>241815</v>
          </cell>
          <cell r="K202">
            <v>241815</v>
          </cell>
          <cell r="L202">
            <v>241934</v>
          </cell>
          <cell r="M202" t="str">
            <v>นางสาวปรีดาพร  มีแฟง</v>
          </cell>
          <cell r="N202">
            <v>325</v>
          </cell>
          <cell r="O202">
            <v>20</v>
          </cell>
          <cell r="P202" t="str">
            <v xml:space="preserve"> -</v>
          </cell>
          <cell r="Q202" t="str">
            <v xml:space="preserve"> -</v>
          </cell>
          <cell r="R202">
            <v>20</v>
          </cell>
          <cell r="S202">
            <v>7</v>
          </cell>
          <cell r="T202">
            <v>8</v>
          </cell>
          <cell r="U202" t="str">
            <v>นายอนันตศักดิ์  ดวงโพธิ์ศรี</v>
          </cell>
          <cell r="V202" t="str">
            <v>นางรัชนี  สุวรรณรัฐภูมิ</v>
          </cell>
          <cell r="W202" t="str">
            <v>นางสาวชัญญาพัชร์  ไชยพลบาล</v>
          </cell>
          <cell r="X202" t="str">
            <v>นางสาวปรีดาพร  มีแฟง</v>
          </cell>
          <cell r="Y202" t="str">
            <v>สามร้อยยี่สิบห้าบาทถ้วน</v>
          </cell>
          <cell r="Z202" t="str">
            <v>ค่าเบี้ยขยัน 500 บาท/เดือน</v>
          </cell>
        </row>
        <row r="203">
          <cell r="B203" t="str">
            <v>3460600223991</v>
          </cell>
          <cell r="C203" t="str">
            <v>นายพงษ์พิทักษ์  พิมพ์สิน</v>
          </cell>
          <cell r="D203" t="str">
            <v>หัวหน้าช่าง</v>
          </cell>
          <cell r="E203">
            <v>4</v>
          </cell>
          <cell r="F203" t="str">
            <v>โปรแอ็คทีฟ แมเนจเม้นท์</v>
          </cell>
          <cell r="G203" t="str">
            <v>PRO/OM/ThaiOil</v>
          </cell>
          <cell r="H203" t="str">
            <v>บริหารทรัพยากรอาคาร</v>
          </cell>
          <cell r="I203" t="str">
            <v xml:space="preserve">บริหารทรัพย์สินให้เช่าและธุรกิจให้บริการ </v>
          </cell>
          <cell r="J203">
            <v>241852</v>
          </cell>
          <cell r="K203">
            <v>241852</v>
          </cell>
          <cell r="L203">
            <v>241971</v>
          </cell>
          <cell r="M203" t="str">
            <v>นายชิติภัทร  บุญคุณ</v>
          </cell>
          <cell r="N203">
            <v>23000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6</v>
          </cell>
          <cell r="T203">
            <v>8</v>
          </cell>
          <cell r="U203" t="str">
            <v>นายพงษ์พิทักษ์  พิมพ์สิน</v>
          </cell>
          <cell r="V203" t="str">
            <v>นางรัชนี  สุวรรณรัฐภูมิ</v>
          </cell>
          <cell r="W203" t="str">
            <v>นางสาวสกุณา  ตันเสถียร</v>
          </cell>
          <cell r="X203" t="str">
            <v>นายชิติภัทร  บุญคุณ</v>
          </cell>
          <cell r="Y203" t="str">
            <v>สองหมื่นสามพันบาทถ้วน</v>
          </cell>
        </row>
        <row r="204">
          <cell r="B204" t="str">
            <v>3630100497445</v>
          </cell>
          <cell r="C204" t="str">
            <v>นายพิเชษฐ  เทพสิงห์</v>
          </cell>
          <cell r="D204" t="str">
            <v>ช่างเทคนิค</v>
          </cell>
          <cell r="E204">
            <v>2</v>
          </cell>
          <cell r="F204" t="str">
            <v>โปรแอ็คทีฟ แมเนจเม้นท์</v>
          </cell>
          <cell r="G204" t="str">
            <v>PRO/BM/ บางกอกริเวอร์พาร์ค คอนโดมิเนียม</v>
          </cell>
          <cell r="H204" t="str">
            <v>บริหารทรัพยากรอาคาร</v>
          </cell>
          <cell r="I204" t="str">
            <v xml:space="preserve">บริหารทรัพย์สินให้เช่าและธุรกิจให้บริการ </v>
          </cell>
          <cell r="J204">
            <v>241852</v>
          </cell>
          <cell r="K204">
            <v>241852</v>
          </cell>
          <cell r="L204">
            <v>241971</v>
          </cell>
          <cell r="M204" t="str">
            <v>นายชิติภัทร  บุญคุณ</v>
          </cell>
          <cell r="N204">
            <v>12000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6</v>
          </cell>
          <cell r="T204">
            <v>8</v>
          </cell>
          <cell r="U204" t="str">
            <v>นายพิเชษฐ  เทพสิงห์</v>
          </cell>
          <cell r="V204" t="str">
            <v>นางรัชนี  สุวรรณรัฐภูมิ</v>
          </cell>
          <cell r="W204" t="str">
            <v>นางสาวสกุณา  ตันเสถียร</v>
          </cell>
          <cell r="X204" t="str">
            <v>นายชิติภัทร  บุญคุณ</v>
          </cell>
          <cell r="Y204" t="str">
            <v>หนึ่งหมื่นสองพันบาทถ้วน</v>
          </cell>
        </row>
        <row r="205">
          <cell r="B205" t="str">
            <v>3930100486343</v>
          </cell>
          <cell r="C205" t="str">
            <v>นางสาวจิราวรรณ  เทพฉิม</v>
          </cell>
          <cell r="D205" t="str">
            <v>แม่บ้าน</v>
          </cell>
          <cell r="E205">
            <v>1</v>
          </cell>
          <cell r="F205" t="str">
            <v>คอน อิน คอน</v>
          </cell>
          <cell r="G205" t="str">
            <v>-</v>
          </cell>
          <cell r="H205" t="str">
            <v>บริหารห้องเช่า</v>
          </cell>
          <cell r="I205" t="str">
            <v xml:space="preserve">บริหารทรัพย์สินให้เช่าและธุรกิจให้บริการ </v>
          </cell>
          <cell r="J205">
            <v>241853</v>
          </cell>
          <cell r="K205">
            <v>241853</v>
          </cell>
          <cell r="L205">
            <v>241972</v>
          </cell>
          <cell r="M205" t="str">
            <v>นางรุ่งทิพย์  ขำมณี</v>
          </cell>
          <cell r="N205">
            <v>9750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6</v>
          </cell>
          <cell r="T205">
            <v>8</v>
          </cell>
          <cell r="U205" t="str">
            <v>นางสาวจิราวรรณ  เทพฉิม</v>
          </cell>
          <cell r="V205" t="str">
            <v>นางรัชนี  สุวรรณรัฐภูมิ</v>
          </cell>
          <cell r="W205" t="str">
            <v>นางสาวสกุณา  ตันเสถียร</v>
          </cell>
          <cell r="X205" t="str">
            <v>นางรุ่งทิพย์  ขำมณี</v>
          </cell>
          <cell r="Y205" t="str">
            <v>เก้าพันเจ็ดร้อยห้าสิบบาทถ้วน</v>
          </cell>
          <cell r="Z205" t="str">
            <v>ผ่านทดลองงานพิจารณาตามผลงาน</v>
          </cell>
        </row>
        <row r="206">
          <cell r="B206" t="str">
            <v>1101401853371</v>
          </cell>
          <cell r="C206" t="str">
            <v>นายปวีณ  ว่องวิจิตรศิลป์</v>
          </cell>
          <cell r="D206" t="str">
            <v>ช่างเทคนิค</v>
          </cell>
          <cell r="E206">
            <v>2</v>
          </cell>
          <cell r="F206" t="str">
            <v>โปรแอ็คทีฟ แมเนจเม้นท์</v>
          </cell>
          <cell r="G206" t="str">
            <v xml:space="preserve">PRO/OM/อาคาชุดพักอาศัยข้าราชการตุลาการ (นนทบุรี)     </v>
          </cell>
          <cell r="H206" t="str">
            <v>บริหารทรัพยากรอาคาร</v>
          </cell>
          <cell r="I206" t="str">
            <v xml:space="preserve">บริหารทรัพย์สินให้เช่าและธุรกิจให้บริการ </v>
          </cell>
          <cell r="J206">
            <v>241852</v>
          </cell>
          <cell r="K206">
            <v>241852</v>
          </cell>
          <cell r="L206">
            <v>241971</v>
          </cell>
          <cell r="M206" t="str">
            <v>นายชิติภัทร  บุญคุณ</v>
          </cell>
          <cell r="N206">
            <v>14000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6</v>
          </cell>
          <cell r="T206">
            <v>8</v>
          </cell>
          <cell r="U206" t="str">
            <v>นายปวีณ  ว่องวิจิตรศิลป์</v>
          </cell>
          <cell r="V206" t="str">
            <v>นางรัชนี  สุวรรณรัฐภูมิ</v>
          </cell>
          <cell r="W206" t="str">
            <v>นางสาวสกุณา  ตันเสถียร</v>
          </cell>
          <cell r="X206" t="str">
            <v>นายชิติภัทร  บุญคุณ</v>
          </cell>
          <cell r="Y206" t="str">
            <v>หนึ่งหมื่นสี่พันบาทถ้วน</v>
          </cell>
        </row>
        <row r="207">
          <cell r="B207" t="str">
            <v>132990575704</v>
          </cell>
          <cell r="C207" t="str">
            <v>นายวงศกร  ศรีเลิศ</v>
          </cell>
          <cell r="D207" t="str">
            <v>ช่างเทคนิค</v>
          </cell>
          <cell r="E207">
            <v>2</v>
          </cell>
          <cell r="F207" t="str">
            <v>โปรแอ็คทีฟ แมเนจเม้นท์</v>
          </cell>
          <cell r="G207" t="str">
            <v>PRO/OM/ThaiOil</v>
          </cell>
          <cell r="H207" t="str">
            <v>บริหารทรัพยากรอาคาร</v>
          </cell>
          <cell r="I207" t="str">
            <v xml:space="preserve">บริหารทรัพย์สินให้เช่าและธุรกิจให้บริการ </v>
          </cell>
          <cell r="J207">
            <v>241852</v>
          </cell>
          <cell r="K207">
            <v>241852</v>
          </cell>
          <cell r="L207">
            <v>241971</v>
          </cell>
          <cell r="M207" t="str">
            <v>นายชิติภัทร  บุญคุณ</v>
          </cell>
          <cell r="N207">
            <v>13000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6</v>
          </cell>
          <cell r="T207">
            <v>8</v>
          </cell>
          <cell r="U207" t="str">
            <v>นายวงศกร  ศรีเลิศ</v>
          </cell>
          <cell r="V207" t="str">
            <v>นางรัชนี  สุวรรณรัฐภูมิ</v>
          </cell>
          <cell r="W207" t="str">
            <v>นางสาวสกุณา  ตันเสถียร</v>
          </cell>
          <cell r="X207" t="str">
            <v>นายชิติภัทร  บุญคุณ</v>
          </cell>
          <cell r="Y207" t="str">
            <v>หนึ่งหมื่นสามพันบาทถ้วน</v>
          </cell>
        </row>
        <row r="208">
          <cell r="B208" t="str">
            <v>1259700147483</v>
          </cell>
          <cell r="C208" t="str">
            <v>นายเกริกชัย  หินเธาว์</v>
          </cell>
          <cell r="D208" t="str">
            <v>ช่างเทคนิค</v>
          </cell>
          <cell r="E208">
            <v>2</v>
          </cell>
          <cell r="F208" t="str">
            <v>โปรแอ็คทีฟ แมเนจเม้นท์</v>
          </cell>
          <cell r="G208" t="str">
            <v>PRO/BM/CU I HOUSE</v>
          </cell>
          <cell r="H208" t="str">
            <v>บริหารทรัพยากรอาคาร</v>
          </cell>
          <cell r="I208" t="str">
            <v xml:space="preserve">บริหารทรัพย์สินให้เช่าและธุรกิจให้บริการ </v>
          </cell>
          <cell r="J208">
            <v>241854</v>
          </cell>
          <cell r="K208">
            <v>241854</v>
          </cell>
          <cell r="L208">
            <v>241973</v>
          </cell>
          <cell r="M208" t="str">
            <v>นายชิติภัทร  บุญคุณ</v>
          </cell>
          <cell r="N208">
            <v>23000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6</v>
          </cell>
          <cell r="T208">
            <v>8</v>
          </cell>
          <cell r="U208" t="str">
            <v>นายเกริกชัย  หินเธาว์</v>
          </cell>
          <cell r="V208" t="str">
            <v>นางรัชนี  สุวรรณรัฐภูมิ</v>
          </cell>
          <cell r="W208" t="str">
            <v>นางสาวสกุณา  ตันเสถียร</v>
          </cell>
          <cell r="X208" t="str">
            <v>นายชิติภัทร  บุญคุณ</v>
          </cell>
          <cell r="Y208" t="str">
            <v>สองหมื่นสามพันบาทถ้วน</v>
          </cell>
        </row>
        <row r="209">
          <cell r="B209" t="str">
            <v>3100901949756</v>
          </cell>
          <cell r="C209" t="str">
            <v>นางสาวภาวินี  บุญกอบ</v>
          </cell>
          <cell r="D209" t="str">
            <v xml:space="preserve">พนักงานรักษาความสะอาด    </v>
          </cell>
          <cell r="E209">
            <v>1</v>
          </cell>
          <cell r="F209" t="str">
            <v xml:space="preserve">คลีนนิ่ง โซลูชั่น </v>
          </cell>
          <cell r="G209" t="str">
            <v>-</v>
          </cell>
          <cell r="H209" t="str">
            <v>ธุรการและทรัพย์สิน</v>
          </cell>
          <cell r="I209" t="str">
            <v xml:space="preserve">บริหารทรัพย์สินให้เช่าและธุรกิจให้บริการ </v>
          </cell>
          <cell r="J209">
            <v>241858</v>
          </cell>
          <cell r="K209">
            <v>241858</v>
          </cell>
          <cell r="L209">
            <v>241977</v>
          </cell>
          <cell r="M209" t="str">
            <v>นางสาวคนางค์  รักสัตย์</v>
          </cell>
          <cell r="N209">
            <v>9750</v>
          </cell>
          <cell r="O209" t="str">
            <v>-</v>
          </cell>
          <cell r="P209" t="str">
            <v>-</v>
          </cell>
          <cell r="Q209" t="str">
            <v>-</v>
          </cell>
          <cell r="R209">
            <v>0</v>
          </cell>
          <cell r="S209">
            <v>6</v>
          </cell>
          <cell r="T209">
            <v>8</v>
          </cell>
          <cell r="U209" t="str">
            <v>นางสาวภาวินี  บุญกอบ</v>
          </cell>
          <cell r="V209" t="str">
            <v>นางรัชนี  สุวรรณรัฐภูมิ</v>
          </cell>
          <cell r="W209" t="str">
            <v>นางสาวสกุณา  ตันเสถียร</v>
          </cell>
          <cell r="X209" t="str">
            <v>นางสาวคนางค์  รักสัตย์</v>
          </cell>
          <cell r="Y209" t="str">
            <v>เก้าพันเจ็ดร้อยห้าสิบบาทถ้วน</v>
          </cell>
          <cell r="Z209" t="str">
            <v>ผ่านทดลองงานพิจารณาตามผลงาน</v>
          </cell>
        </row>
        <row r="210">
          <cell r="B210" t="str">
            <v>3639900073249</v>
          </cell>
          <cell r="C210" t="str">
            <v>นายมนู  จิ๋วเจริญ</v>
          </cell>
          <cell r="D210" t="str">
            <v>ช่างเทคนิค</v>
          </cell>
          <cell r="E210">
            <v>2</v>
          </cell>
          <cell r="F210" t="str">
            <v>โปรแอ็คทีฟ แมเนจเม้นท์</v>
          </cell>
          <cell r="G210" t="str">
            <v>PRO/OM/สวทช. (INC2)</v>
          </cell>
          <cell r="H210" t="str">
            <v>บริหารทรัพยากรอาคาร</v>
          </cell>
          <cell r="I210" t="str">
            <v xml:space="preserve">บริหารทรัพย์สินให้เช่าและธุรกิจให้บริการ </v>
          </cell>
          <cell r="J210">
            <v>241857</v>
          </cell>
          <cell r="K210">
            <v>241857</v>
          </cell>
          <cell r="L210">
            <v>241976</v>
          </cell>
          <cell r="M210" t="str">
            <v>นายชิติภัทร  บุญคุณ</v>
          </cell>
          <cell r="N210">
            <v>14500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6</v>
          </cell>
          <cell r="T210">
            <v>8</v>
          </cell>
          <cell r="U210" t="str">
            <v>นายมนู  จิ๋วเจริญ</v>
          </cell>
          <cell r="V210" t="str">
            <v>นางรัชนี  สุวรรณรัฐภูมิ</v>
          </cell>
          <cell r="W210" t="str">
            <v>นางสาวสกุณา  ตันเสถียร</v>
          </cell>
          <cell r="X210" t="str">
            <v>นายชิติภัทร  บุญคุณ</v>
          </cell>
          <cell r="Y210" t="str">
            <v>หนึ่งหมื่นสี่พันห้าร้อยบาทถ้วน</v>
          </cell>
          <cell r="Z210" t="str">
            <v>ผ่านทดลองงานพิจารณาตามผลงาน</v>
          </cell>
        </row>
        <row r="211">
          <cell r="B211" t="str">
            <v>3120101017565</v>
          </cell>
          <cell r="C211" t="str">
            <v>นายบุณวศิฐ  ประทุม</v>
          </cell>
          <cell r="D211" t="str">
            <v>เจ้าหน้าที่เขียนแบบ</v>
          </cell>
          <cell r="E211">
            <v>3</v>
          </cell>
          <cell r="F211" t="str">
            <v>โปรแอ็คทีฟ แมเนจเม้นท์</v>
          </cell>
          <cell r="G211" t="str">
            <v>PRO/OM/สวทช. (INC2)</v>
          </cell>
          <cell r="H211" t="str">
            <v>บริหารทรัพยากรอาคาร</v>
          </cell>
          <cell r="I211" t="str">
            <v xml:space="preserve">บริหารทรัพย์สินให้เช่าและธุรกิจให้บริการ </v>
          </cell>
          <cell r="J211">
            <v>241858</v>
          </cell>
          <cell r="K211">
            <v>241858</v>
          </cell>
          <cell r="L211">
            <v>241977</v>
          </cell>
          <cell r="M211" t="str">
            <v>นายชิติภัทร  บุญคุณ</v>
          </cell>
          <cell r="N211">
            <v>23000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6</v>
          </cell>
          <cell r="T211">
            <v>8</v>
          </cell>
          <cell r="U211" t="str">
            <v>นายบุณวศิฐ  ประทุม</v>
          </cell>
          <cell r="V211" t="str">
            <v>นางรัชนี  สุวรรณรัฐภูมิ</v>
          </cell>
          <cell r="W211" t="str">
            <v>นางสาวสกุณา  ตันเสถียร</v>
          </cell>
          <cell r="X211" t="str">
            <v>นายชิติภัทร  บุญคุณ</v>
          </cell>
          <cell r="Y211" t="str">
            <v>สองหมื่นสามพันบาทถ้วน</v>
          </cell>
        </row>
        <row r="212">
          <cell r="B212" t="str">
            <v>1329900192376</v>
          </cell>
          <cell r="C212" t="str">
            <v>นายอนุมาส  เรื่อศรีจันทร์</v>
          </cell>
          <cell r="D212" t="str">
            <v>ช่างเทคนิค</v>
          </cell>
          <cell r="E212">
            <v>2</v>
          </cell>
          <cell r="F212" t="str">
            <v>โปรแอ็คทีฟ แมเนจเม้นท์</v>
          </cell>
          <cell r="G212" t="str">
            <v>PRO/OM/สวทช. (INC2)</v>
          </cell>
          <cell r="H212" t="str">
            <v>บริหารทรัพยากรอาคาร</v>
          </cell>
          <cell r="I212" t="str">
            <v xml:space="preserve">บริหารทรัพย์สินให้เช่าและธุรกิจให้บริการ </v>
          </cell>
          <cell r="J212">
            <v>241859</v>
          </cell>
          <cell r="K212">
            <v>241859</v>
          </cell>
          <cell r="L212">
            <v>241978</v>
          </cell>
          <cell r="M212" t="str">
            <v>นายชิติภัทร  บุญคุณ</v>
          </cell>
          <cell r="N212">
            <v>14000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6</v>
          </cell>
          <cell r="T212">
            <v>8</v>
          </cell>
          <cell r="U212" t="str">
            <v>นายอนุมาส  เรื่อศรีจันทร์</v>
          </cell>
          <cell r="V212" t="str">
            <v>นางรัชนี  สุวรรณรัฐภูมิ</v>
          </cell>
          <cell r="W212" t="str">
            <v>นางสาวสกุณา  ตันเสถียร</v>
          </cell>
          <cell r="X212" t="str">
            <v>นายชิติภัทร  บุญคุณ</v>
          </cell>
          <cell r="Y212" t="str">
            <v>หนึ่งหมื่นสี่พันบาทถ้วน</v>
          </cell>
        </row>
        <row r="213">
          <cell r="B213" t="str">
            <v>1103700744266</v>
          </cell>
          <cell r="C213" t="str">
            <v>นางสาวศุภรดา  สิงห์โตเกษม</v>
          </cell>
          <cell r="D213" t="str">
            <v>เจ้าหน้าที่ประชาสัมพันธ์</v>
          </cell>
          <cell r="E213">
            <v>3</v>
          </cell>
          <cell r="F213" t="str">
            <v>แฮปปี้แลนด์</v>
          </cell>
          <cell r="G213" t="str">
            <v>-</v>
          </cell>
          <cell r="H213" t="str">
            <v>ธุรการและทรัพย์สิน</v>
          </cell>
          <cell r="I213" t="str">
            <v>สนับสนุนการบริหาร</v>
          </cell>
          <cell r="J213">
            <v>241863</v>
          </cell>
          <cell r="K213">
            <v>241863</v>
          </cell>
          <cell r="L213">
            <v>241982</v>
          </cell>
          <cell r="M213" t="str">
            <v>คุณคนางค์  รักสัตย์</v>
          </cell>
          <cell r="N213">
            <v>13500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5</v>
          </cell>
          <cell r="T213">
            <v>8</v>
          </cell>
          <cell r="U213" t="str">
            <v>นางสาวศุภรดา  สิงห์โตเกษม</v>
          </cell>
          <cell r="V213" t="str">
            <v>นางรัชนี  สุวรรณรัฐภูมิ</v>
          </cell>
          <cell r="W213" t="str">
            <v>นางสาวสกุณา  ตันเสถียร</v>
          </cell>
          <cell r="X213" t="str">
            <v>คุณคนางค์  รักสัตย์</v>
          </cell>
          <cell r="Y213" t="str">
            <v>หนึ่งหมื่นสามพันห้าร้อยบาทถ้วน</v>
          </cell>
        </row>
        <row r="214">
          <cell r="B214" t="str">
            <v>1450900053105</v>
          </cell>
          <cell r="C214" t="str">
            <v>นายบดินทร์  มหาสิริทรัพย์</v>
          </cell>
          <cell r="D214" t="str">
            <v>เจ้าหน้าที่สายตรวจ</v>
          </cell>
          <cell r="E214">
            <v>3</v>
          </cell>
          <cell r="F214" t="str">
            <v>รักษาความปลอดภัยแฮปปี้แลนด์  อินเตอร์เนชั่นแนล</v>
          </cell>
          <cell r="G214" t="str">
            <v>สนับสนุนปฏิบัติการ</v>
          </cell>
          <cell r="H214" t="str">
            <v>ธุรกิจบริการรักษาความปลอดภัย</v>
          </cell>
          <cell r="I214" t="str">
            <v xml:space="preserve">บริหารทรัพย์สินให้เช่าและธุรกิจให้บริการ </v>
          </cell>
          <cell r="J214">
            <v>241859</v>
          </cell>
          <cell r="K214">
            <v>241859</v>
          </cell>
          <cell r="L214">
            <v>241978</v>
          </cell>
          <cell r="M214" t="str">
            <v>นายฐาปนา  ศิริรักษ์</v>
          </cell>
          <cell r="N214">
            <v>15000</v>
          </cell>
          <cell r="O214">
            <v>4000</v>
          </cell>
          <cell r="P214">
            <v>1000</v>
          </cell>
          <cell r="Q214">
            <v>2500</v>
          </cell>
          <cell r="R214">
            <v>0</v>
          </cell>
          <cell r="S214">
            <v>6</v>
          </cell>
          <cell r="T214">
            <v>8</v>
          </cell>
          <cell r="U214" t="str">
            <v>นายบดินทร์  มหาสิริทรัพย์</v>
          </cell>
          <cell r="V214" t="str">
            <v>นางรัชนี  สุวรรณรัฐภูมิ</v>
          </cell>
          <cell r="W214" t="str">
            <v>นางสาวสกุณา  ตันเสถียร</v>
          </cell>
          <cell r="X214" t="str">
            <v>นายฐาปนา  ศิริรักษ์</v>
          </cell>
          <cell r="Y214" t="str">
            <v>หนึ่งหมื่นห้าพันบาทถ้วน</v>
          </cell>
        </row>
        <row r="215">
          <cell r="B215" t="str">
            <v>1100600101930</v>
          </cell>
          <cell r="C215" t="str">
            <v>นายประพัฒน์  แตงขาว</v>
          </cell>
          <cell r="D215" t="str">
            <v>เจ้าหน้าที่ขายบริหารอาคาร</v>
          </cell>
          <cell r="E215">
            <v>4</v>
          </cell>
          <cell r="F215" t="str">
            <v>โปรแอ็คทีฟ แมเนจเม้นท์</v>
          </cell>
          <cell r="G215" t="str">
            <v>ขายบริหารอาคาร</v>
          </cell>
          <cell r="H215" t="str">
            <v>ขายบริหารอาคาร</v>
          </cell>
          <cell r="I215" t="str">
            <v xml:space="preserve">บริหารทรัพย์สินให้เช่าและธุรกิจให้บริการ </v>
          </cell>
          <cell r="J215">
            <v>241900</v>
          </cell>
          <cell r="K215">
            <v>241900</v>
          </cell>
          <cell r="L215">
            <v>242019</v>
          </cell>
          <cell r="M215" t="str">
            <v>นายอธิภัทร์  เสนีวงศ์ ณ อยุธยา</v>
          </cell>
          <cell r="N215">
            <v>26000</v>
          </cell>
          <cell r="O215">
            <v>200</v>
          </cell>
          <cell r="P215" t="str">
            <v>-</v>
          </cell>
          <cell r="Q215" t="str">
            <v>-</v>
          </cell>
          <cell r="R215">
            <v>1</v>
          </cell>
          <cell r="S215">
            <v>5</v>
          </cell>
          <cell r="T215">
            <v>8</v>
          </cell>
          <cell r="U215" t="str">
            <v>นายประพัฒน์  แตงขาว</v>
          </cell>
          <cell r="V215" t="str">
            <v>นางรัชนี  สุวรรณรัฐภูมิ</v>
          </cell>
          <cell r="W215" t="str">
            <v>นางสาวสกุณา  ตันเสถียร</v>
          </cell>
          <cell r="X215" t="str">
            <v>นายอธิภัทร์  เสนีวงศ์ ณ อยุธยา</v>
          </cell>
          <cell r="Y215" t="str">
            <v>สองหมื่นหกพันบาทถ้วน</v>
          </cell>
          <cell r="Z215" t="str">
            <v>ผ่านทดลองงานพิจารณาตามผลงาน</v>
          </cell>
        </row>
        <row r="216">
          <cell r="B216" t="str">
            <v>3670701012977</v>
          </cell>
          <cell r="C216" t="str">
            <v>นายมานพ  อินทร์สิงห์</v>
          </cell>
          <cell r="D216" t="str">
            <v>ช่างเทคนิค</v>
          </cell>
          <cell r="E216">
            <v>2</v>
          </cell>
          <cell r="F216" t="str">
            <v>โปรแอ็คทีฟ แมเนจเม้นท์</v>
          </cell>
          <cell r="G216" t="str">
            <v>PRO/OM/สวทช. (INC2)</v>
          </cell>
          <cell r="H216" t="str">
            <v>บริหารทรัพยากรอาคาร</v>
          </cell>
          <cell r="I216" t="str">
            <v xml:space="preserve">บริหารทรัพย์สินให้เช่าและธุรกิจให้บริการ </v>
          </cell>
          <cell r="J216">
            <v>241864</v>
          </cell>
          <cell r="K216">
            <v>241864</v>
          </cell>
          <cell r="L216">
            <v>241983</v>
          </cell>
          <cell r="M216" t="str">
            <v>นายชิติภัทร  บุญคุณ</v>
          </cell>
          <cell r="N216">
            <v>16000</v>
          </cell>
          <cell r="U216" t="str">
            <v>นายมานพ  อินทร์สิงห์</v>
          </cell>
          <cell r="V216" t="str">
            <v>นางรัชนี  สุวรรณรัฐภูมิ</v>
          </cell>
          <cell r="W216" t="str">
            <v>นางสาวสกุณา  ตันเสถียร</v>
          </cell>
          <cell r="X216" t="str">
            <v>นายชิติภัทร  บุญคุณ</v>
          </cell>
          <cell r="Y216" t="str">
            <v>หนึ่งหมื่นหกพันบาทถ้วน</v>
          </cell>
        </row>
        <row r="217">
          <cell r="B217" t="str">
            <v>1409901264477</v>
          </cell>
          <cell r="C217" t="str">
            <v>นายธนา  สุขวัฒนานนท์</v>
          </cell>
          <cell r="D217" t="str">
            <v>ช่างเทคนิค</v>
          </cell>
          <cell r="E217">
            <v>2</v>
          </cell>
          <cell r="F217" t="str">
            <v>โปรแอ็คทีฟ แมเนจเม้นท์</v>
          </cell>
          <cell r="G217" t="str">
            <v>PRO/OM/สวทช. (INC2)</v>
          </cell>
          <cell r="H217" t="str">
            <v>บริหารทรัพยากรอาคาร</v>
          </cell>
          <cell r="I217" t="str">
            <v xml:space="preserve">บริหารทรัพย์สินให้เช่าและธุรกิจให้บริการ </v>
          </cell>
          <cell r="J217">
            <v>241866</v>
          </cell>
          <cell r="K217">
            <v>241866</v>
          </cell>
          <cell r="L217">
            <v>241985</v>
          </cell>
          <cell r="M217" t="str">
            <v>นายชิติภัทร  บุญคุณ</v>
          </cell>
          <cell r="N217">
            <v>14000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6</v>
          </cell>
          <cell r="T217">
            <v>8</v>
          </cell>
          <cell r="U217" t="str">
            <v>นายธนา  สุขวัฒนานนท์</v>
          </cell>
          <cell r="V217" t="str">
            <v>นางรัชนี  สุวรรณรัฐภูมิ</v>
          </cell>
          <cell r="W217" t="str">
            <v>นางสาวสกุณา  ตันเสถียร</v>
          </cell>
          <cell r="X217" t="str">
            <v>นายชิติภัทร  บุญคุณ</v>
          </cell>
          <cell r="Y217" t="str">
            <v>หนึ่งหมื่นสี่พันบาทถ้วน</v>
          </cell>
        </row>
        <row r="218">
          <cell r="B218" t="str">
            <v>3101700676711</v>
          </cell>
          <cell r="C218" t="str">
            <v>นายภูดิท  เผ่นโผน</v>
          </cell>
          <cell r="D218" t="str">
            <v>หัวหน้าช่างเทคนิค</v>
          </cell>
          <cell r="E218">
            <v>4</v>
          </cell>
          <cell r="F218" t="str">
            <v>โปรแอ็คทีฟ แมเนจเม้นท์</v>
          </cell>
          <cell r="G218" t="str">
            <v>PRO/OM/สวทช. (INC2)</v>
          </cell>
          <cell r="H218" t="str">
            <v>บริหารทรัพยากรอาคาร</v>
          </cell>
          <cell r="I218" t="str">
            <v xml:space="preserve">บริหารทรัพย์สินให้เช่าและธุรกิจให้บริการ </v>
          </cell>
          <cell r="J218">
            <v>241863</v>
          </cell>
          <cell r="K218">
            <v>241863</v>
          </cell>
          <cell r="L218">
            <v>241982</v>
          </cell>
          <cell r="M218" t="str">
            <v>นายชิติภัทร  บุญคุณ</v>
          </cell>
          <cell r="N218">
            <v>23000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6</v>
          </cell>
          <cell r="T218">
            <v>8</v>
          </cell>
          <cell r="U218" t="str">
            <v>นายภูดิท  เผ่นโผน</v>
          </cell>
          <cell r="V218" t="str">
            <v>นางรัชนี  สุวรรณรัฐภูมิ</v>
          </cell>
          <cell r="W218" t="str">
            <v>นางสาวสกุณา  ตันเสถียร</v>
          </cell>
          <cell r="X218" t="str">
            <v>นายชิติภัทร  บุญคุณ</v>
          </cell>
          <cell r="Y218" t="str">
            <v>สองหมื่นสามพันบาทถ้วน</v>
          </cell>
        </row>
        <row r="219">
          <cell r="B219" t="str">
            <v>3630600286478</v>
          </cell>
          <cell r="C219" t="str">
            <v>นางอาทิตยา  คุ้มพร้อม</v>
          </cell>
          <cell r="D219" t="str">
            <v>ผู้จัดการแผนกบัญชี</v>
          </cell>
          <cell r="E219">
            <v>6</v>
          </cell>
          <cell r="F219" t="str">
            <v>แฮปปี้แลนด์</v>
          </cell>
          <cell r="G219" t="str">
            <v>บัญชี</v>
          </cell>
          <cell r="H219" t="str">
            <v>บัญชีและการเงิน (ส่วนกลาง)</v>
          </cell>
          <cell r="I219" t="str">
            <v>สนับสนุนการบริหาร</v>
          </cell>
          <cell r="J219">
            <v>241891</v>
          </cell>
          <cell r="K219">
            <v>241891</v>
          </cell>
          <cell r="L219">
            <v>242010</v>
          </cell>
          <cell r="M219" t="str">
            <v>คุณลัดดา  ตรัยธนบดี</v>
          </cell>
          <cell r="N219">
            <v>35000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5</v>
          </cell>
          <cell r="T219">
            <v>8</v>
          </cell>
          <cell r="U219" t="str">
            <v>นางอาทิตยา  คุ้มพร้อม</v>
          </cell>
          <cell r="V219" t="str">
            <v>นางรัชนี  สุวรรณรัฐภูมิ</v>
          </cell>
          <cell r="W219" t="str">
            <v>นางสาวสกุณา  ตันเสถียร</v>
          </cell>
          <cell r="X219" t="str">
            <v>คุณลัดดา  ตรัยธนบดี</v>
          </cell>
          <cell r="Y219" t="str">
            <v>สามหมื่นห้าพันบาทถ้วน</v>
          </cell>
          <cell r="Z219" t="str">
            <v>ผ่านทดลองงานพิจารณาตามผลงาน</v>
          </cell>
        </row>
        <row r="220">
          <cell r="B220" t="str">
            <v>3810500009420</v>
          </cell>
          <cell r="C220" t="str">
            <v>นางสาวลดารัตน์  โชติรัตน์</v>
          </cell>
          <cell r="D220" t="str">
            <v>ผู้จัดการฝ่ายกฏหมาย</v>
          </cell>
          <cell r="E220">
            <v>7</v>
          </cell>
          <cell r="F220" t="str">
            <v>แฮปปี้แลนด์</v>
          </cell>
          <cell r="G220" t="str">
            <v>กฎหมาย</v>
          </cell>
          <cell r="H220" t="str">
            <v>กฎหมาย</v>
          </cell>
          <cell r="I220" t="str">
            <v>สนับสนุนการบริหาร</v>
          </cell>
          <cell r="J220">
            <v>241900</v>
          </cell>
          <cell r="K220">
            <v>241900</v>
          </cell>
          <cell r="L220">
            <v>242019</v>
          </cell>
          <cell r="M220" t="str">
            <v>นางรัชนี  สุวรรณรัฐภูมิ</v>
          </cell>
          <cell r="N220">
            <v>50000</v>
          </cell>
          <cell r="O220">
            <v>175</v>
          </cell>
          <cell r="P220">
            <v>1000</v>
          </cell>
          <cell r="Q220">
            <v>0</v>
          </cell>
          <cell r="R220">
            <v>1</v>
          </cell>
          <cell r="S220">
            <v>5</v>
          </cell>
          <cell r="T220">
            <v>8</v>
          </cell>
          <cell r="U220" t="str">
            <v>นางสาวลดารัตน์  โชติรัตน์</v>
          </cell>
          <cell r="V220" t="str">
            <v>นางรัชนี  สุวรรณรัฐภูมิ</v>
          </cell>
          <cell r="W220" t="str">
            <v>นางสาวสกุณา  ตันเสถียร</v>
          </cell>
          <cell r="X220" t="str">
            <v>นางรัชนี  สุวรรณรัฐภูมิ</v>
          </cell>
          <cell r="Y220" t="str">
            <v>ห้าหมื่นบาทถ้วน</v>
          </cell>
          <cell r="Z220" t="str">
            <v>ผ่านทดลองงานพิจารณาตามผลงาน</v>
          </cell>
        </row>
        <row r="221">
          <cell r="B221" t="str">
            <v>1521100036630</v>
          </cell>
          <cell r="C221" t="str">
            <v>นายสิทธิชัย  คำพระบุรี</v>
          </cell>
          <cell r="D221" t="str">
            <v>ช่างเทคนิค</v>
          </cell>
          <cell r="E221">
            <v>2</v>
          </cell>
          <cell r="F221" t="str">
            <v>โปรแอ็คทีฟ แมเนจเม้นท์</v>
          </cell>
          <cell r="G221" t="str">
            <v>PRO/OM/ส่วนกลาง</v>
          </cell>
          <cell r="H221" t="str">
            <v>บริหารทรัพยากรอาคาร</v>
          </cell>
          <cell r="I221" t="str">
            <v xml:space="preserve">บริหารทรัพย์สินให้เช่าและธุรกิจให้บริการ </v>
          </cell>
          <cell r="J221">
            <v>241869</v>
          </cell>
          <cell r="K221">
            <v>241869</v>
          </cell>
          <cell r="L221">
            <v>241988</v>
          </cell>
          <cell r="M221" t="str">
            <v>นายชิติภัทร  บุญคุณ</v>
          </cell>
          <cell r="N221">
            <v>14000</v>
          </cell>
          <cell r="O221">
            <v>2000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 t="str">
            <v>นายสิทธิชัย  คำพระบุรี</v>
          </cell>
          <cell r="V221" t="str">
            <v>นางรัชนี  สุวรรณรัฐภูมิ</v>
          </cell>
          <cell r="W221" t="str">
            <v>นางสาวสกุณา  ตันเสถียร</v>
          </cell>
          <cell r="X221" t="str">
            <v>นายชิติภัทร  บุญคุณ</v>
          </cell>
          <cell r="Y221" t="str">
            <v>หนึ่งหมื่นสี่พันบาทถ้วน</v>
          </cell>
          <cell r="Z221" t="str">
            <v>ผ่านทดลองงานพิจารณาตามผลงาน</v>
          </cell>
        </row>
        <row r="222">
          <cell r="B222" t="str">
            <v>1119700025737</v>
          </cell>
          <cell r="C222" t="str">
            <v>นายวีรพล  รอดกลาง</v>
          </cell>
          <cell r="D222" t="str">
            <v>ช่างเทคนิค</v>
          </cell>
          <cell r="E222">
            <v>2</v>
          </cell>
          <cell r="F222" t="str">
            <v>โปรแอ็คทีฟ แมเนจเม้นท์</v>
          </cell>
          <cell r="G222" t="str">
            <v>PRO/OM/ส่วนกลาง</v>
          </cell>
          <cell r="H222" t="str">
            <v>บริหารทรัพยากรอาคาร</v>
          </cell>
          <cell r="I222" t="str">
            <v xml:space="preserve">บริหารทรัพย์สินให้เช่าและธุรกิจให้บริการ </v>
          </cell>
          <cell r="J222">
            <v>241871</v>
          </cell>
          <cell r="K222">
            <v>241871</v>
          </cell>
          <cell r="L222">
            <v>241990</v>
          </cell>
          <cell r="M222" t="str">
            <v>นายชิติภัทร  บุญคุณ</v>
          </cell>
          <cell r="N222">
            <v>14000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6</v>
          </cell>
          <cell r="T222">
            <v>8</v>
          </cell>
          <cell r="U222" t="str">
            <v>นายวีรพล  รอดกลาง</v>
          </cell>
          <cell r="V222" t="str">
            <v>นางรัชนี  สุวรรณรัฐภูมิ</v>
          </cell>
          <cell r="W222" t="str">
            <v>นางสาวสกุณา  ตันเสถียร</v>
          </cell>
          <cell r="X222" t="str">
            <v>นายชิติภัทร  บุญคุณ</v>
          </cell>
          <cell r="Y222" t="str">
            <v>หนึ่งหมื่นสี่พันบาทถ้วน</v>
          </cell>
          <cell r="Z222" t="str">
            <v>ผ่านทดลองงานพิจารณาตามผลงาน</v>
          </cell>
        </row>
        <row r="223">
          <cell r="B223" t="str">
            <v>1909900435079</v>
          </cell>
          <cell r="C223" t="str">
            <v>นางสาวเบญญาภา  นวลละออง</v>
          </cell>
          <cell r="D223" t="str">
            <v>เจ้าหน้าที่เงินเดือน</v>
          </cell>
          <cell r="E223">
            <v>3</v>
          </cell>
          <cell r="F223" t="str">
            <v>บริษัท แฮปปี้แลนด์ จำกัด</v>
          </cell>
          <cell r="G223" t="str">
            <v>-</v>
          </cell>
          <cell r="H223" t="str">
            <v xml:space="preserve">บริหารทรัพยากรบุคคล </v>
          </cell>
          <cell r="I223" t="str">
            <v>สนับสนุนการบริหาร</v>
          </cell>
          <cell r="J223">
            <v>241900</v>
          </cell>
          <cell r="K223">
            <v>241900</v>
          </cell>
          <cell r="L223">
            <v>242019</v>
          </cell>
          <cell r="M223" t="str">
            <v>นางสาวสกุณา  ตันเสถียร</v>
          </cell>
          <cell r="N223">
            <v>17000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6</v>
          </cell>
          <cell r="T223">
            <v>8</v>
          </cell>
          <cell r="U223" t="str">
            <v>นางสาวเบญญาภา  นวลละออง</v>
          </cell>
          <cell r="V223" t="str">
            <v>นางรัชนี  สุวรรณรัฐภูมิ</v>
          </cell>
          <cell r="W223" t="str">
            <v>นางสาวชัญญาพัชร์  ไชยพลบาล</v>
          </cell>
          <cell r="X223" t="str">
            <v>นางสาวสกุณา  ตันเสถียร</v>
          </cell>
          <cell r="Y223" t="str">
            <v>หนึ่งหมื่นเจ็ดพันบาทถ้วน</v>
          </cell>
          <cell r="Z223" t="str">
            <v>ผ่านทดลองงานปรับ 500 บาท</v>
          </cell>
        </row>
        <row r="224">
          <cell r="B224" t="str">
            <v>1101400911882</v>
          </cell>
          <cell r="C224" t="str">
            <v>นายยุรนันท์  เมธี</v>
          </cell>
          <cell r="D224" t="str">
            <v>ช่างเทคนิค</v>
          </cell>
          <cell r="E224">
            <v>2</v>
          </cell>
          <cell r="F224" t="str">
            <v>โปรแอ็คทีฟ แมเนจเม้นท์</v>
          </cell>
          <cell r="G224" t="str">
            <v>PRO/OM/รพ.พระราม 9</v>
          </cell>
          <cell r="H224" t="str">
            <v>บริหารทรัพยากรอาคาร</v>
          </cell>
          <cell r="I224" t="str">
            <v xml:space="preserve">บริหารทรัพย์สินให้เช่าและธุรกิจให้บริการ </v>
          </cell>
          <cell r="J224">
            <v>241872</v>
          </cell>
          <cell r="K224">
            <v>241872</v>
          </cell>
          <cell r="L224">
            <v>241991</v>
          </cell>
          <cell r="M224" t="str">
            <v>นายชิติภัทร  บุญคุณ</v>
          </cell>
          <cell r="N224">
            <v>14000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6</v>
          </cell>
          <cell r="T224">
            <v>8</v>
          </cell>
          <cell r="U224" t="str">
            <v>นายยุรนันท์  เมธี</v>
          </cell>
          <cell r="V224" t="str">
            <v>นางรัชนี  สุวรรณรัฐภูมิ</v>
          </cell>
          <cell r="W224" t="str">
            <v>นางสาวสกุณา  ตันเสถียร</v>
          </cell>
          <cell r="X224" t="str">
            <v>นายชิติภัทร  บุญคุณ</v>
          </cell>
          <cell r="Y224" t="str">
            <v>หนึ่งหมื่นสี่พันบาทถ้วน</v>
          </cell>
          <cell r="Z224" t="str">
            <v>ผ่านทดลองงานพิจารณาตามผลงาน</v>
          </cell>
        </row>
        <row r="225">
          <cell r="B225" t="str">
            <v>5430900011936</v>
          </cell>
          <cell r="C225" t="str">
            <v>นายกฤษณะพจน์  ไกยะฝ่าย</v>
          </cell>
          <cell r="D225" t="str">
            <v>ช่างเทคนิค</v>
          </cell>
          <cell r="E225">
            <v>2</v>
          </cell>
          <cell r="F225" t="str">
            <v>โปรแอ็คทีฟ แมเนจเม้นท์</v>
          </cell>
          <cell r="G225" t="str">
            <v>PRO/OM/คอนโดวิลล่า ราชครู</v>
          </cell>
          <cell r="H225" t="str">
            <v>บริหารทรัพยากรอาคาร</v>
          </cell>
          <cell r="I225" t="str">
            <v xml:space="preserve">บริหารทรัพย์สินให้เช่าและธุรกิจให้บริการ </v>
          </cell>
          <cell r="J225">
            <v>241883</v>
          </cell>
          <cell r="K225">
            <v>241883</v>
          </cell>
          <cell r="L225">
            <v>242002</v>
          </cell>
          <cell r="M225" t="str">
            <v>นายชิติภัทร  บุญคุณ</v>
          </cell>
          <cell r="N225">
            <v>15000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6</v>
          </cell>
          <cell r="T225">
            <v>8</v>
          </cell>
          <cell r="U225" t="str">
            <v>นายกฤษณะพจน์  ไกยะฝ่าย</v>
          </cell>
          <cell r="V225" t="str">
            <v>นางรัชนี  สุวรรณรัฐภูมิ</v>
          </cell>
          <cell r="W225" t="str">
            <v>นางสาวสกุณา  ตันเสถียร</v>
          </cell>
          <cell r="X225" t="str">
            <v>นายชิติภัทร  บุญคุณ</v>
          </cell>
          <cell r="Y225" t="str">
            <v>หนึ่งหมื่นห้าพันบาทถ้วน</v>
          </cell>
          <cell r="Z225" t="str">
            <v>ผ่านทดลองงานพิจารณาตามผลงาน</v>
          </cell>
        </row>
        <row r="226">
          <cell r="B226" t="str">
            <v>1100701870076</v>
          </cell>
          <cell r="C226" t="str">
            <v>นายมนตรี  พุกรอด</v>
          </cell>
          <cell r="D226" t="str">
            <v>ช่างเทคนิค</v>
          </cell>
          <cell r="E226">
            <v>2</v>
          </cell>
          <cell r="F226" t="str">
            <v>โปรแอ็คทีฟ แมเนจเม้นท์</v>
          </cell>
          <cell r="G226" t="str">
            <v>PRO/OM/หมู่บ้าน สีวลี</v>
          </cell>
          <cell r="H226" t="str">
            <v>บริหารทรัพยากรอาคาร</v>
          </cell>
          <cell r="I226" t="str">
            <v xml:space="preserve">บริหารทรัพย์สินให้เช่าและธุรกิจให้บริการ </v>
          </cell>
          <cell r="J226">
            <v>241883</v>
          </cell>
          <cell r="K226">
            <v>241883</v>
          </cell>
          <cell r="L226">
            <v>242002</v>
          </cell>
          <cell r="M226" t="str">
            <v>นายชิติภัทร  บุญคุณ</v>
          </cell>
          <cell r="N226">
            <v>13500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6</v>
          </cell>
          <cell r="T226">
            <v>8</v>
          </cell>
          <cell r="U226" t="str">
            <v>นายมนตรี  พุกรอด</v>
          </cell>
          <cell r="V226" t="str">
            <v>นางรัชนี  สุวรรณรัฐภูมิ</v>
          </cell>
          <cell r="W226" t="str">
            <v>นางสาวสกุณา  ตันเสถียร</v>
          </cell>
          <cell r="X226" t="str">
            <v>นายชิติภัทร  บุญคุณ</v>
          </cell>
          <cell r="Y226" t="str">
            <v>หนึ่งหมื่นสามพันห้าร้อยบาทถ้วน</v>
          </cell>
          <cell r="Z226" t="str">
            <v>ผ่านทดลองงานพิจารณาตามผลงาน</v>
          </cell>
        </row>
        <row r="227">
          <cell r="B227" t="str">
            <v>3770100606731</v>
          </cell>
          <cell r="C227" t="str">
            <v>นายทศพล  เรืองงาม</v>
          </cell>
          <cell r="D227" t="str">
            <v>เจ้าหน้าที่เขียนแบบ</v>
          </cell>
          <cell r="E227">
            <v>3</v>
          </cell>
          <cell r="F227" t="str">
            <v>โปรแอ็คทีฟ แมเนจเม้นท์</v>
          </cell>
          <cell r="G227" t="str">
            <v>PRO/OM/สวทช. (INC2)</v>
          </cell>
          <cell r="H227" t="str">
            <v>บริหารทรัพยากรอาคาร</v>
          </cell>
          <cell r="I227" t="str">
            <v xml:space="preserve">บริหารทรัพย์สินให้เช่าและธุรกิจให้บริการ </v>
          </cell>
          <cell r="J227">
            <v>241883</v>
          </cell>
          <cell r="K227">
            <v>241883</v>
          </cell>
          <cell r="L227">
            <v>242002</v>
          </cell>
          <cell r="M227" t="str">
            <v>นายชิติภัทร  บุญคุณ</v>
          </cell>
          <cell r="N227">
            <v>25000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6</v>
          </cell>
          <cell r="T227">
            <v>8</v>
          </cell>
          <cell r="U227" t="str">
            <v>นายทศพล  เรืองงาม</v>
          </cell>
          <cell r="V227" t="str">
            <v>นางรัชนี  สุวรรณรัฐภูมิ</v>
          </cell>
          <cell r="W227" t="str">
            <v>นางสาวสกุณา  ตันเสถียร</v>
          </cell>
          <cell r="X227" t="str">
            <v>นายชิติภัทร  บุญคุณ</v>
          </cell>
          <cell r="Y227" t="str">
            <v>สองหมื่นห้าพันบาทถ้วน</v>
          </cell>
          <cell r="Z227" t="str">
            <v>ผ่านทดลองงานพิจารณาตามผลงาน</v>
          </cell>
        </row>
        <row r="228">
          <cell r="B228" t="str">
            <v>1119900357229</v>
          </cell>
          <cell r="C228" t="str">
            <v>นางสาวสุภาวดี  เกษอาภรณ์</v>
          </cell>
          <cell r="D228" t="str">
            <v>ธุรการ</v>
          </cell>
          <cell r="E228">
            <v>3</v>
          </cell>
          <cell r="F228" t="str">
            <v>โปรแอ็คทีฟ แมเนจเม้นท์</v>
          </cell>
          <cell r="G228" t="str">
            <v>PRO/OM/หมู่บ้าน สีวลี</v>
          </cell>
          <cell r="H228" t="str">
            <v>บริหารทรัพยากรอาคาร</v>
          </cell>
          <cell r="I228" t="str">
            <v xml:space="preserve">บริหารทรัพย์สินให้เช่าและธุรกิจให้บริการ </v>
          </cell>
          <cell r="J228">
            <v>241883</v>
          </cell>
          <cell r="K228">
            <v>241883</v>
          </cell>
          <cell r="L228">
            <v>242002</v>
          </cell>
          <cell r="M228" t="str">
            <v>นายชิติภัทร  บุญคุณ</v>
          </cell>
          <cell r="N228">
            <v>14000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6</v>
          </cell>
          <cell r="T228">
            <v>8</v>
          </cell>
          <cell r="U228" t="str">
            <v>นางสาวสุภาวดี  เกษอาภรณ์</v>
          </cell>
          <cell r="V228" t="str">
            <v>นางรัชนี  สุวรรณรัฐภูมิ</v>
          </cell>
          <cell r="W228" t="str">
            <v>นางสาวสกุณา  ตันเสถียร</v>
          </cell>
          <cell r="X228" t="str">
            <v>นายชิติภัทร  บุญคุณ</v>
          </cell>
          <cell r="Y228" t="str">
            <v>หนึ่งหมื่นสี่พันบาทถ้วน</v>
          </cell>
          <cell r="Z228" t="str">
            <v>ผ่านทดลองงานพิจารณาตามผลงาน</v>
          </cell>
        </row>
        <row r="229">
          <cell r="B229" t="str">
            <v>8580184005044</v>
          </cell>
          <cell r="C229" t="str">
            <v>นางสาวบุหงา  สู้ตา</v>
          </cell>
          <cell r="D229" t="str">
            <v>เจ้าหน้าที่สรรหา(ส่วนกลาง)</v>
          </cell>
          <cell r="E229">
            <v>3</v>
          </cell>
          <cell r="F229" t="str">
            <v>แฮปปี้แลนด์</v>
          </cell>
          <cell r="G229" t="str">
            <v>บริหารทรัพยากรบุคคล</v>
          </cell>
          <cell r="H229" t="str">
            <v>บริหารทรัพยากรบุคคล</v>
          </cell>
          <cell r="I229" t="str">
            <v>สนับสนุนการบริหาร</v>
          </cell>
          <cell r="J229">
            <v>241883</v>
          </cell>
          <cell r="K229">
            <v>241883</v>
          </cell>
          <cell r="L229">
            <v>242002</v>
          </cell>
          <cell r="M229" t="str">
            <v>นางสาวสกุณา  ตันเสถียร</v>
          </cell>
          <cell r="N229">
            <v>13000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6</v>
          </cell>
          <cell r="T229">
            <v>8</v>
          </cell>
          <cell r="U229" t="str">
            <v>นางสาวบุหงา  สู้ตา</v>
          </cell>
          <cell r="V229" t="str">
            <v>นางรัชนี  สุวรรณรัฐภูมิ</v>
          </cell>
          <cell r="W229" t="str">
            <v>นางสาวสกุณา  ตันเสถียร</v>
          </cell>
          <cell r="X229" t="str">
            <v>นางสาวสกุณา  ตันเสถียร</v>
          </cell>
          <cell r="Y229" t="str">
            <v>หนึ่งหมื่นสามพันบาทถ้วน</v>
          </cell>
          <cell r="Z229" t="str">
            <v>ผ่านทดลองงานพิจารณาตามผลงาน</v>
          </cell>
        </row>
        <row r="230">
          <cell r="B230" t="str">
            <v>1110100111791</v>
          </cell>
          <cell r="C230" t="str">
            <v>นายสมลักษณ์   ทองใบ</v>
          </cell>
          <cell r="D230" t="str">
            <v xml:space="preserve">ครูฝึก  </v>
          </cell>
          <cell r="E230">
            <v>3</v>
          </cell>
          <cell r="F230" t="str">
            <v>รักษาความปลอดภัย แฮปปี้แลนด์ อินเตอร์เนชั่นแนล</v>
          </cell>
          <cell r="G230" t="str">
            <v>สนับสนุนปฏิบัติการ</v>
          </cell>
          <cell r="H230" t="str">
            <v>ธุรกิจบริการรักษาความปลอดภัย</v>
          </cell>
          <cell r="I230" t="str">
            <v xml:space="preserve">บริหารทรัพย์สินให้เช่าและธุรกิจให้บริการ </v>
          </cell>
          <cell r="J230">
            <v>241884</v>
          </cell>
          <cell r="K230">
            <v>241884</v>
          </cell>
          <cell r="L230">
            <v>242003</v>
          </cell>
          <cell r="M230" t="str">
            <v>นายวิรัตน์  ศรีมี</v>
          </cell>
          <cell r="N230">
            <v>17500</v>
          </cell>
          <cell r="O230">
            <v>4000</v>
          </cell>
          <cell r="P230">
            <v>500</v>
          </cell>
          <cell r="Q230">
            <v>0</v>
          </cell>
          <cell r="R230">
            <v>0</v>
          </cell>
          <cell r="S230">
            <v>6</v>
          </cell>
          <cell r="T230">
            <v>8</v>
          </cell>
          <cell r="U230" t="str">
            <v>นายสมลักษณ์   ทองใบ</v>
          </cell>
          <cell r="V230" t="str">
            <v>นางรัชนี  สุวรรณรัฐภูมิ</v>
          </cell>
          <cell r="W230" t="str">
            <v>นางสาวสกุณา  ตันเสถียร</v>
          </cell>
          <cell r="X230" t="str">
            <v>นายวิรัตน์  ศรีมี</v>
          </cell>
          <cell r="Y230" t="str">
            <v>หนึ่งหมื่นเจ็ดพันห้าร้อยบาทถ้วน</v>
          </cell>
          <cell r="Z230" t="str">
            <v>ผ่านทดลองงานพิจารณาตามผลงาน</v>
          </cell>
        </row>
        <row r="231">
          <cell r="B231" t="str">
            <v>1330300162214</v>
          </cell>
          <cell r="C231" t="str">
            <v>นายพรศักดิ์  แสงสาย</v>
          </cell>
          <cell r="D231" t="str">
            <v>ช่างเทคนิค</v>
          </cell>
          <cell r="E231">
            <v>2</v>
          </cell>
          <cell r="F231" t="str">
            <v>โปรแอ็คทีฟ แมเนจเม้นท์</v>
          </cell>
          <cell r="G231" t="str">
            <v>PRO/OM/หมู่บ้าน สีวลี</v>
          </cell>
          <cell r="H231" t="str">
            <v>บริหารทรัพยากรอาคาร</v>
          </cell>
          <cell r="I231" t="str">
            <v xml:space="preserve">บริหารทรัพย์สินให้เช่าและธุรกิจให้บริการ </v>
          </cell>
          <cell r="J231">
            <v>241883</v>
          </cell>
          <cell r="K231">
            <v>241883</v>
          </cell>
          <cell r="L231">
            <v>242002</v>
          </cell>
          <cell r="M231" t="str">
            <v>นายชิติภัทร  บุญคุณ</v>
          </cell>
          <cell r="N231">
            <v>16000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6</v>
          </cell>
          <cell r="T231">
            <v>8</v>
          </cell>
          <cell r="U231" t="str">
            <v>นายพรศักดิ์  แสงสาย</v>
          </cell>
          <cell r="V231" t="str">
            <v>นางรัชนี  สุวรรณรัฐภูมิ</v>
          </cell>
          <cell r="W231" t="str">
            <v>นางสาวสกุณา  ตันเสถียร</v>
          </cell>
          <cell r="X231" t="str">
            <v>นายชิติภัทร  บุญคุณ</v>
          </cell>
          <cell r="Y231" t="str">
            <v>หนึ่งหมื่นหกพันบาทถ้วน</v>
          </cell>
          <cell r="Z231" t="str">
            <v>ผ่านทดลองงานพิจารณาตามผลงาน</v>
          </cell>
        </row>
        <row r="232">
          <cell r="B232" t="str">
            <v>1440200001960</v>
          </cell>
          <cell r="C232" t="str">
            <v>นายเฉลิมวุฒิ  คำลือ</v>
          </cell>
          <cell r="D232" t="str">
            <v>ช่างเทคนิค</v>
          </cell>
          <cell r="E232">
            <v>2</v>
          </cell>
          <cell r="F232" t="str">
            <v>โปรแอ็คทีฟ แมเนจเม้นท์</v>
          </cell>
          <cell r="G232" t="str">
            <v>PRO/OM/หมู่บ้าน แกรนด์โมนาโค</v>
          </cell>
          <cell r="H232" t="str">
            <v>บริหารทรัพยากรอาคาร</v>
          </cell>
          <cell r="I232" t="str">
            <v xml:space="preserve">บริหารทรัพย์สินให้เช่าและธุรกิจให้บริการ </v>
          </cell>
          <cell r="J232">
            <v>241883</v>
          </cell>
          <cell r="K232">
            <v>241883</v>
          </cell>
          <cell r="L232">
            <v>242002</v>
          </cell>
          <cell r="M232" t="str">
            <v>นายชิติภัทร  บุญคุณ</v>
          </cell>
          <cell r="N232">
            <v>15000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6</v>
          </cell>
          <cell r="T232">
            <v>8</v>
          </cell>
          <cell r="U232" t="str">
            <v>นายเฉลิมวุฒิ  คำลือ</v>
          </cell>
          <cell r="V232" t="str">
            <v>นางรัชนี  สุวรรณรัฐภูมิ</v>
          </cell>
          <cell r="W232" t="str">
            <v>นางสาวสกุณา  ตันเสถียร</v>
          </cell>
          <cell r="X232" t="str">
            <v>นายชิติภัทร  บุญคุณ</v>
          </cell>
          <cell r="Y232" t="str">
            <v>หนึ่งหมื่นห้าพันบาทถ้วน</v>
          </cell>
          <cell r="Z232" t="str">
            <v>ผ่านทดลองงานพิจารณาตามผลงาน</v>
          </cell>
        </row>
        <row r="233">
          <cell r="B233" t="str">
            <v>1103701630183</v>
          </cell>
          <cell r="C233" t="str">
            <v>นายภาณุพงศ์  เชื้อเพชร</v>
          </cell>
          <cell r="D233" t="str">
            <v>ช่างเทคนิค</v>
          </cell>
          <cell r="E233">
            <v>2</v>
          </cell>
          <cell r="F233" t="str">
            <v>โปรแอ็คทีฟ แมเนจเม้นท์</v>
          </cell>
          <cell r="G233" t="str">
            <v>PRO/OM/ห้างสรรพสินค้า ดองกี้ โฮเต้</v>
          </cell>
          <cell r="H233" t="str">
            <v>บริหารทรัพยากรอาคาร</v>
          </cell>
          <cell r="I233" t="str">
            <v xml:space="preserve">บริหารทรัพย์สินให้เช่าและธุรกิจให้บริการ </v>
          </cell>
          <cell r="J233">
            <v>241886</v>
          </cell>
          <cell r="K233">
            <v>241886</v>
          </cell>
          <cell r="L233">
            <v>242005</v>
          </cell>
          <cell r="M233" t="str">
            <v>นายชิติภัทร  บุญคุณ</v>
          </cell>
          <cell r="N233">
            <v>13000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6</v>
          </cell>
          <cell r="T233">
            <v>8</v>
          </cell>
          <cell r="U233" t="str">
            <v>นายภาณุพงศ์  เชื้อเพชร</v>
          </cell>
          <cell r="V233" t="str">
            <v>นางรัชนี  สุวรรณรัฐภูมิ</v>
          </cell>
          <cell r="W233" t="str">
            <v>นางสาวสกุณา  ตันเสถียร</v>
          </cell>
          <cell r="X233" t="str">
            <v>นายชิติภัทร  บุญคุณ</v>
          </cell>
          <cell r="Y233" t="str">
            <v>หนึ่งหมื่นสามพันบาทถ้วน</v>
          </cell>
          <cell r="Z233" t="str">
            <v>ผ่านทดลองงานพิจารณาตามผลงาน</v>
          </cell>
        </row>
        <row r="234">
          <cell r="B234" t="str">
            <v>1440800147388</v>
          </cell>
          <cell r="C234" t="str">
            <v>นายอรรถพันธ์ ศรีชาดา</v>
          </cell>
          <cell r="D234" t="str">
            <v>ช่างอาคาร</v>
          </cell>
          <cell r="E234">
            <v>2</v>
          </cell>
          <cell r="F234" t="str">
            <v>โปรแอ็คทีฟ แมเนจเม้นท์</v>
          </cell>
          <cell r="G234" t="str">
            <v>PRO/BM/คอนโดวิลล่า ราชครู</v>
          </cell>
          <cell r="H234" t="str">
            <v>บริหารทรัพยากรอาคาร</v>
          </cell>
          <cell r="I234" t="str">
            <v xml:space="preserve">บริหารทรัพย์สินให้เช่าและธุรกิจให้บริการ </v>
          </cell>
          <cell r="J234">
            <v>241890</v>
          </cell>
          <cell r="K234">
            <v>241890</v>
          </cell>
          <cell r="L234">
            <v>242009</v>
          </cell>
          <cell r="M234" t="str">
            <v>นายชิติภัทร  บุญคุณ</v>
          </cell>
          <cell r="N234">
            <v>15000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6</v>
          </cell>
          <cell r="T234">
            <v>8</v>
          </cell>
          <cell r="U234" t="str">
            <v>นายอรรถพันธ์ ศรีชาดา</v>
          </cell>
          <cell r="V234" t="str">
            <v>นางรัชนี  สุวรรณรัฐภูมิ</v>
          </cell>
          <cell r="W234" t="str">
            <v>นางสาวสกุณา  ตันเสถียร</v>
          </cell>
          <cell r="X234" t="str">
            <v>นายชิติภัทร  บุญคุณ</v>
          </cell>
          <cell r="Y234" t="str">
            <v>หนึ่งหมื่นห้าพันบาทถ้วน</v>
          </cell>
          <cell r="Z234" t="str">
            <v>ผ่านทดลองงานพิจารณาตามผลงาน</v>
          </cell>
        </row>
        <row r="235">
          <cell r="B235" t="str">
            <v>2679900022883</v>
          </cell>
          <cell r="C235" t="str">
            <v>นางสาวพรทิพย์ เส้นแก้วใส</v>
          </cell>
          <cell r="D235" t="str">
            <v>บัญชี</v>
          </cell>
          <cell r="E235">
            <v>3</v>
          </cell>
          <cell r="F235" t="str">
            <v>โปรแอ็คทีฟ แมเนจเม้นท์</v>
          </cell>
          <cell r="G235" t="str">
            <v>PRO/BM/หมู่บ้าน สีวลี (บางพลี-สุวรรณภูมิ)</v>
          </cell>
          <cell r="H235" t="str">
            <v>บริหารทรัพยากรอาคาร</v>
          </cell>
          <cell r="I235" t="str">
            <v xml:space="preserve">บริหารทรัพย์สินให้เช่าและธุรกิจให้บริการ </v>
          </cell>
          <cell r="J235">
            <v>241892</v>
          </cell>
          <cell r="K235">
            <v>241892</v>
          </cell>
          <cell r="L235">
            <v>242011</v>
          </cell>
          <cell r="M235" t="str">
            <v>นายชิติภัทร  บุญคุณ</v>
          </cell>
          <cell r="N235">
            <v>15000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6</v>
          </cell>
          <cell r="T235">
            <v>8</v>
          </cell>
          <cell r="U235" t="str">
            <v>นางสาวพรทิพย์ เส้นแก้วใส</v>
          </cell>
          <cell r="V235" t="str">
            <v>นางรัชนี  สุวรรณรัฐภูมิ</v>
          </cell>
          <cell r="W235" t="str">
            <v>นางสาวสกุณา  ตันเสถียร</v>
          </cell>
          <cell r="X235" t="str">
            <v>นายชิติภัทร  บุญคุณ</v>
          </cell>
          <cell r="Y235" t="str">
            <v>หนึ่งหมื่นห้าพันบาทถ้วน</v>
          </cell>
          <cell r="Z235" t="str">
            <v>ผ่านทดลองงานพิจารณาตามผลงาน</v>
          </cell>
        </row>
        <row r="236">
          <cell r="B236" t="str">
            <v>1329900603953</v>
          </cell>
          <cell r="C236" t="str">
            <v>นางสาวกันยา สติภา</v>
          </cell>
          <cell r="D236" t="str">
            <v>ธุรการ</v>
          </cell>
          <cell r="E236">
            <v>3</v>
          </cell>
          <cell r="F236" t="str">
            <v>โปรแอ็คทีฟ แมเนจเม้นท์</v>
          </cell>
          <cell r="G236" t="str">
            <v>PRO/BM/หมู่บ้าน สีวลี (บางพลี-สุวรรณภูมิ)</v>
          </cell>
          <cell r="H236" t="str">
            <v>บริหารทรัพยากรอาคาร</v>
          </cell>
          <cell r="I236" t="str">
            <v xml:space="preserve">บริหารทรัพย์สินให้เช่าและธุรกิจให้บริการ </v>
          </cell>
          <cell r="J236">
            <v>241889</v>
          </cell>
          <cell r="K236">
            <v>241889</v>
          </cell>
          <cell r="L236">
            <v>242008</v>
          </cell>
          <cell r="M236" t="str">
            <v>นายชิติภัทร  บุญคุณ</v>
          </cell>
          <cell r="N236">
            <v>14000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6</v>
          </cell>
          <cell r="T236">
            <v>8</v>
          </cell>
          <cell r="U236" t="str">
            <v>นางสาวกันยา สติภา</v>
          </cell>
          <cell r="V236" t="str">
            <v>นางรัชนี  สุวรรณรัฐภูมิ</v>
          </cell>
          <cell r="W236" t="str">
            <v>นางสาวสกุณา  ตันเสถียร</v>
          </cell>
          <cell r="X236" t="str">
            <v>นายชิติภัทร  บุญคุณ</v>
          </cell>
          <cell r="Y236" t="str">
            <v>หนึ่งหมื่นสี่พันบาทถ้วน</v>
          </cell>
          <cell r="Z236" t="str">
            <v>ผ่านทดลองงานพิจารณาตามผลงาน</v>
          </cell>
        </row>
        <row r="237">
          <cell r="B237" t="str">
            <v>5100200007483</v>
          </cell>
          <cell r="C237" t="str">
            <v>นายนิพนธ์  ทับอิ่ม</v>
          </cell>
          <cell r="D237" t="str">
            <v>ช่างอาคาร</v>
          </cell>
          <cell r="E237">
            <v>2</v>
          </cell>
          <cell r="F237" t="str">
            <v>โปรแอ็คทีฟ แมเนจเม้นท์</v>
          </cell>
          <cell r="G237" t="str">
            <v>PRO/BM/คอนโดวิลล่า ราชครู</v>
          </cell>
          <cell r="H237" t="str">
            <v>บริหารทรัพยากรอาคาร</v>
          </cell>
          <cell r="I237" t="str">
            <v xml:space="preserve">บริหารทรัพย์สินให้เช่าและธุรกิจให้บริการ </v>
          </cell>
          <cell r="J237">
            <v>241890</v>
          </cell>
          <cell r="K237">
            <v>241890</v>
          </cell>
          <cell r="L237">
            <v>242009</v>
          </cell>
          <cell r="M237" t="str">
            <v>นายชิติภัทร  บุญคุณ</v>
          </cell>
          <cell r="N237">
            <v>15000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6</v>
          </cell>
          <cell r="T237">
            <v>8</v>
          </cell>
          <cell r="U237" t="str">
            <v>นายนิพนธ์  ทับอิ่ม</v>
          </cell>
          <cell r="V237" t="str">
            <v>นางรัชนี  สุวรรณรัฐภูมิ</v>
          </cell>
          <cell r="W237" t="str">
            <v>นางสาวสกุณา  ตันเสถียร</v>
          </cell>
          <cell r="X237" t="str">
            <v>นายชิติภัทร  บุญคุณ</v>
          </cell>
          <cell r="Y237" t="str">
            <v>หนึ่งหมื่นห้าพันบาทถ้วน</v>
          </cell>
          <cell r="Z237" t="str">
            <v>ผ่านทดลองงานพิจารณาตามผลงาน</v>
          </cell>
        </row>
        <row r="238">
          <cell r="B238" t="str">
            <v>1200100252806</v>
          </cell>
          <cell r="C238" t="str">
            <v>นายสิงหา  ศุภมิตรมงคล</v>
          </cell>
          <cell r="D238" t="str">
            <v>จนท.การตลาด</v>
          </cell>
          <cell r="E238">
            <v>3</v>
          </cell>
          <cell r="F238" t="str">
            <v>โปรแอ็คทีฟ แมเนจเม้นท์</v>
          </cell>
          <cell r="G238" t="str">
            <v>การตลาดสายงานบริหารทรัพย์สินให้เช่าและธุรกิจให้บริการ</v>
          </cell>
          <cell r="H238" t="str">
            <v>การตลาดสายงานบริหารทรัพย์สินให้เช่าและธุรกิจให้บริการ</v>
          </cell>
          <cell r="I238" t="str">
            <v>สำนักงานสุขสวัสดิ์</v>
          </cell>
          <cell r="J238">
            <v>241904</v>
          </cell>
          <cell r="K238">
            <v>241904</v>
          </cell>
          <cell r="L238">
            <v>242023</v>
          </cell>
          <cell r="M238" t="str">
            <v>นายณัฐพรรณ  ทองโต</v>
          </cell>
          <cell r="N238">
            <v>19000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5</v>
          </cell>
          <cell r="T238">
            <v>8</v>
          </cell>
          <cell r="U238" t="str">
            <v>นายสิงหา  ศุภมิตรมงคล</v>
          </cell>
          <cell r="V238" t="str">
            <v>นางรัชนี  สุวรรณรัฐภูมิ</v>
          </cell>
          <cell r="W238" t="str">
            <v>นางสาวสกุณา  ตันเสถียร</v>
          </cell>
          <cell r="X238" t="str">
            <v>นายณัฐพรรณ  ทองโต</v>
          </cell>
          <cell r="Y238" t="str">
            <v>หนึ่งหมื่นเก้าพันบาทถ้วน</v>
          </cell>
          <cell r="Z238" t="str">
            <v>ผ่านทดลองงานพิจารณาตามผลงาน</v>
          </cell>
        </row>
        <row r="239">
          <cell r="B239" t="str">
            <v>3190400195589</v>
          </cell>
          <cell r="C239" t="str">
            <v>นายชาญชัย  กัณหาแก้ว</v>
          </cell>
          <cell r="D239" t="str">
            <v>ช่างเทคนิค</v>
          </cell>
          <cell r="E239">
            <v>2</v>
          </cell>
          <cell r="F239" t="str">
            <v>โปรแอ็คทีฟ แมเนจเม้นท์</v>
          </cell>
          <cell r="G239" t="str">
            <v>PRO/OM/สวทช. (INC2)</v>
          </cell>
          <cell r="H239" t="str">
            <v>บริหารทรัพยากรอาคาร</v>
          </cell>
          <cell r="I239" t="str">
            <v xml:space="preserve">บริหารทรัพย์สินให้เช่าและธุรกิจให้บริการ </v>
          </cell>
          <cell r="J239">
            <v>241892</v>
          </cell>
          <cell r="K239">
            <v>241892</v>
          </cell>
          <cell r="L239">
            <v>242011</v>
          </cell>
          <cell r="M239" t="str">
            <v>นายชิติภัทร  บุญคุณ</v>
          </cell>
          <cell r="N239">
            <v>15000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6</v>
          </cell>
          <cell r="T239">
            <v>8</v>
          </cell>
          <cell r="U239" t="str">
            <v>นายชาญชัย  กัณหาแก้ว</v>
          </cell>
          <cell r="V239" t="str">
            <v>นางรัชนี  สุวรรณรัฐภูมิ</v>
          </cell>
          <cell r="W239" t="str">
            <v>นางสาวสกุณา  ตันเสถียร</v>
          </cell>
          <cell r="X239" t="str">
            <v>นายชิติภัทร  บุญคุณ</v>
          </cell>
          <cell r="Y239" t="str">
            <v>หนึ่งหมื่นห้าพันบาทถ้วน</v>
          </cell>
          <cell r="Z239" t="str">
            <v>ผ่านทดลองงานพิจารณาตามผลงาน</v>
          </cell>
        </row>
        <row r="240">
          <cell r="B240" t="str">
            <v>3250800082845</v>
          </cell>
          <cell r="C240" t="str">
            <v>นายโรจนา อนุวงษ์</v>
          </cell>
          <cell r="D240" t="str">
            <v>หัวหน้าช่างซ่อมบำรุง</v>
          </cell>
          <cell r="E240">
            <v>3</v>
          </cell>
          <cell r="F240" t="str">
            <v>โปรแอ็คทีฟ แมเนจเม้นท์</v>
          </cell>
          <cell r="G240" t="str">
            <v>PRO/OM/ศูนย์ปฎิบัติการ ปตท.ชลบุรี</v>
          </cell>
          <cell r="H240" t="str">
            <v>บริหารทรัพยากรอาคาร</v>
          </cell>
          <cell r="I240" t="str">
            <v xml:space="preserve">บริหารทรัพย์สินให้เช่าและธุรกิจให้บริการ </v>
          </cell>
          <cell r="J240">
            <v>241913</v>
          </cell>
          <cell r="K240">
            <v>241913</v>
          </cell>
          <cell r="L240">
            <v>242032</v>
          </cell>
          <cell r="M240" t="str">
            <v>นายชิติภัทร  บุญคุณ</v>
          </cell>
          <cell r="N240">
            <v>18000</v>
          </cell>
          <cell r="O240">
            <v>0</v>
          </cell>
          <cell r="P240">
            <v>500</v>
          </cell>
          <cell r="Q240">
            <v>1500</v>
          </cell>
          <cell r="R240">
            <v>0</v>
          </cell>
          <cell r="S240">
            <v>6</v>
          </cell>
          <cell r="T240">
            <v>8</v>
          </cell>
          <cell r="U240" t="str">
            <v>นายโรจนา อนุวงษ์</v>
          </cell>
          <cell r="V240" t="str">
            <v>นางรัชนี  สุวรรณรัฐภูมิ</v>
          </cell>
          <cell r="W240" t="str">
            <v>นางสาวสกุณา  ตันเสถียร</v>
          </cell>
          <cell r="X240" t="str">
            <v>นายชิติภัทร  บุญคุณ</v>
          </cell>
          <cell r="Y240" t="str">
            <v>หนึ่งหมื่นแปดพันบาทถ้วน</v>
          </cell>
          <cell r="Z240" t="str">
            <v>ผ่านทดลองงานพิจารณาตามผลงาน</v>
          </cell>
        </row>
        <row r="241">
          <cell r="B241" t="str">
            <v>1250100221749</v>
          </cell>
          <cell r="C241" t="str">
            <v>นายปรัชญา จับฟั่น</v>
          </cell>
          <cell r="D241" t="str">
            <v>เจ้าหน้าที่นำชมพิพิธภัณฑ์ 6</v>
          </cell>
          <cell r="E241">
            <v>3</v>
          </cell>
          <cell r="F241" t="str">
            <v>โปรแอ็คทีฟ แมเนจเม้นท์</v>
          </cell>
          <cell r="G241" t="str">
            <v>PRO/OM/ศูนย์การเรียนรู้ ธนาคารแห่งประเทศไทย</v>
          </cell>
          <cell r="H241" t="str">
            <v>บริหารทรัพยากรอาคาร</v>
          </cell>
          <cell r="I241" t="str">
            <v xml:space="preserve">บริหารทรัพย์สินให้เช่าและธุรกิจให้บริการ </v>
          </cell>
          <cell r="J241">
            <v>241913</v>
          </cell>
          <cell r="K241">
            <v>241913</v>
          </cell>
          <cell r="L241">
            <v>242032</v>
          </cell>
          <cell r="M241" t="str">
            <v>นายชิติภัทร  บุญคุณ</v>
          </cell>
          <cell r="N241">
            <v>17000</v>
          </cell>
          <cell r="O241">
            <v>3500</v>
          </cell>
          <cell r="P241">
            <v>0</v>
          </cell>
          <cell r="Q241">
            <v>0</v>
          </cell>
          <cell r="R241">
            <v>0</v>
          </cell>
          <cell r="S241">
            <v>6</v>
          </cell>
          <cell r="T241">
            <v>8</v>
          </cell>
          <cell r="U241" t="str">
            <v>นายปรัชญา จับฟั่น</v>
          </cell>
          <cell r="V241" t="str">
            <v>นางรัชนี  สุวรรณรัฐภูมิ</v>
          </cell>
          <cell r="W241" t="str">
            <v>นางสาวสกุณา  ตันเสถียร</v>
          </cell>
          <cell r="X241" t="str">
            <v>นายชิติภัทร  บุญคุณ</v>
          </cell>
          <cell r="Y241" t="str">
            <v>หนึ่งหมื่นเจ็ดพันบาทถ้วน</v>
          </cell>
          <cell r="Z241" t="str">
            <v>ผ่านทดลองงานปรับ 3%</v>
          </cell>
        </row>
        <row r="242">
          <cell r="B242" t="str">
            <v>1310300151166</v>
          </cell>
          <cell r="C242" t="str">
            <v>นายคมกฤช เผือกแก้ว</v>
          </cell>
          <cell r="D242" t="str">
            <v>ช่างเทคนิค</v>
          </cell>
          <cell r="E242">
            <v>2</v>
          </cell>
          <cell r="F242" t="str">
            <v>โปรแอ็คทีฟ แมเนจเม้นท์</v>
          </cell>
          <cell r="G242" t="str">
            <v>PRO/OM/แฮปปี้แลนด์ แมนชั่น</v>
          </cell>
          <cell r="H242" t="str">
            <v>บริหารทรัพยากรอาคาร</v>
          </cell>
          <cell r="I242" t="str">
            <v xml:space="preserve">บริหารทรัพย์สินให้เช่าและธุรกิจให้บริการ </v>
          </cell>
          <cell r="J242">
            <v>241892</v>
          </cell>
          <cell r="K242">
            <v>241892</v>
          </cell>
          <cell r="L242">
            <v>242011</v>
          </cell>
          <cell r="M242" t="str">
            <v>นายชิติภัทร  บุญคุณ</v>
          </cell>
          <cell r="N242">
            <v>12500</v>
          </cell>
          <cell r="O242">
            <v>-15000</v>
          </cell>
          <cell r="P242">
            <v>-1000</v>
          </cell>
          <cell r="Q242">
            <v>0</v>
          </cell>
          <cell r="R242">
            <v>0</v>
          </cell>
          <cell r="S242">
            <v>6</v>
          </cell>
          <cell r="T242">
            <v>8</v>
          </cell>
          <cell r="U242" t="str">
            <v>นายคมกฤช เผือกแก้ว</v>
          </cell>
          <cell r="V242" t="str">
            <v>นางรัชนี  สุวรรณรัฐภูมิ</v>
          </cell>
          <cell r="W242" t="str">
            <v>นางสาวสกุณา  ตันเสถียร</v>
          </cell>
          <cell r="X242" t="str">
            <v>นายชิติภัทร  บุญคุณ</v>
          </cell>
          <cell r="Y242" t="str">
            <v>หนึ่งหมื่นสองพันห้าร้อยบาทถ้วน</v>
          </cell>
          <cell r="Z242" t="str">
            <v>ผ่านทดลองงานพิจารณาตามผลงาน</v>
          </cell>
        </row>
        <row r="243">
          <cell r="B243" t="str">
            <v>3500500319341</v>
          </cell>
          <cell r="C243" t="str">
            <v>นายอรงค์กรณ์ โกวรรณ</v>
          </cell>
          <cell r="D243" t="str">
            <v>ช่างเทคนิค</v>
          </cell>
          <cell r="E243">
            <v>2</v>
          </cell>
          <cell r="F243" t="str">
            <v>โปรแอ็คทีฟ แมเนจเม้นท์</v>
          </cell>
          <cell r="G243" t="str">
            <v>PRO/OM/ศูนย์ปฎิบัติการ ปตท.ชลบุรี</v>
          </cell>
          <cell r="H243" t="str">
            <v>บริหารทรัพยากรอาคาร</v>
          </cell>
          <cell r="I243" t="str">
            <v xml:space="preserve">บริหารทรัพย์สินให้เช่าและธุรกิจให้บริการ </v>
          </cell>
          <cell r="J243">
            <v>241913</v>
          </cell>
          <cell r="K243">
            <v>241913</v>
          </cell>
          <cell r="L243">
            <v>242032</v>
          </cell>
          <cell r="M243" t="str">
            <v>นายอรงค์กรณ์ โกวรรณ</v>
          </cell>
          <cell r="N243">
            <v>15000</v>
          </cell>
          <cell r="O243">
            <v>-14000</v>
          </cell>
          <cell r="P243">
            <v>0</v>
          </cell>
          <cell r="Q243">
            <v>0</v>
          </cell>
          <cell r="R243">
            <v>0</v>
          </cell>
          <cell r="S243">
            <v>6</v>
          </cell>
          <cell r="T243">
            <v>8</v>
          </cell>
          <cell r="U243" t="str">
            <v>นายอรงค์กรณ์ โกวรรณ</v>
          </cell>
          <cell r="V243" t="str">
            <v>นางรัชนี  สุวรรณรัฐภูมิ</v>
          </cell>
          <cell r="W243" t="str">
            <v>นางสาวสกุณา  ตันเสถียร</v>
          </cell>
          <cell r="X243" t="str">
            <v>นายอรงค์กรณ์ โกวรรณ</v>
          </cell>
          <cell r="Y243" t="str">
            <v>หนึ่งหมื่นห้าพันบาทถ้วน</v>
          </cell>
          <cell r="Z243" t="str">
            <v>ผ่านทดลองงานพิจารณาตามผลงาน</v>
          </cell>
        </row>
        <row r="244">
          <cell r="B244" t="str">
            <v>1160600007925</v>
          </cell>
          <cell r="C244" t="str">
            <v>นายบัญชา ปัญจชัย</v>
          </cell>
          <cell r="D244" t="str">
            <v>เจ้าหน้าที่สายตรวจ</v>
          </cell>
          <cell r="E244">
            <v>3</v>
          </cell>
          <cell r="F244" t="str">
            <v>รักษาความปลอดภัยแฮปปี้แลนด์  อินเตอร์เนชั่นแนล</v>
          </cell>
          <cell r="G244" t="str">
            <v>สนับสนุนปฏิบัติการ</v>
          </cell>
          <cell r="H244" t="str">
            <v>ธุรกิจบริการรักษาความปลอดภัย</v>
          </cell>
          <cell r="I244" t="str">
            <v xml:space="preserve">บริหารทรัพย์สินให้เช่าและธุรกิจให้บริการ </v>
          </cell>
          <cell r="J244">
            <v>241894</v>
          </cell>
          <cell r="K244">
            <v>241894</v>
          </cell>
          <cell r="L244">
            <v>242013</v>
          </cell>
          <cell r="M244" t="str">
            <v>นายวิรัตน์  ศรีมี</v>
          </cell>
          <cell r="N244">
            <v>15000</v>
          </cell>
          <cell r="O244">
            <v>4000</v>
          </cell>
          <cell r="P244">
            <v>1000</v>
          </cell>
          <cell r="Q244">
            <v>2500</v>
          </cell>
          <cell r="R244">
            <v>0</v>
          </cell>
          <cell r="S244">
            <v>6</v>
          </cell>
          <cell r="T244">
            <v>8</v>
          </cell>
          <cell r="U244" t="str">
            <v>นายบัญชา ปัญจชัย</v>
          </cell>
          <cell r="V244" t="str">
            <v>นางรัชนี  สุวรรณรัฐภูมิ</v>
          </cell>
          <cell r="W244" t="str">
            <v>นางสาวสกุณา  ตันเสถียร</v>
          </cell>
          <cell r="X244" t="str">
            <v>นายวิรัตน์  ศรีมี</v>
          </cell>
          <cell r="Y244" t="str">
            <v>หนึ่งหมื่นห้าพันบาทถ้วน</v>
          </cell>
          <cell r="Z244" t="str">
            <v>ผ่านทดลองงานพิจารณาตามผลงาน</v>
          </cell>
        </row>
        <row r="245">
          <cell r="B245" t="str">
            <v>3920300317201</v>
          </cell>
          <cell r="C245" t="str">
            <v>นายชินกรณ์ เพ็งยิ่ง</v>
          </cell>
          <cell r="D245" t="str">
            <v>เจ้าหน้าที่สายตรวจ</v>
          </cell>
          <cell r="E245">
            <v>3</v>
          </cell>
          <cell r="F245" t="str">
            <v>รักษาความปลอดภัยแฮปปี้แลนด์  อินเตอร์เนชั่นแนล</v>
          </cell>
          <cell r="G245" t="str">
            <v>สนับสนุนปฏิบัติการ</v>
          </cell>
          <cell r="H245" t="str">
            <v>ธุรกิจบริการรักษาความปลอดภัย</v>
          </cell>
          <cell r="I245" t="str">
            <v xml:space="preserve">บริหารทรัพย์สินให้เช่าและธุรกิจให้บริการ </v>
          </cell>
          <cell r="J245">
            <v>241887</v>
          </cell>
          <cell r="K245">
            <v>241887</v>
          </cell>
          <cell r="L245">
            <v>242006</v>
          </cell>
          <cell r="M245" t="str">
            <v>นายวิรัตน์  ศรีมี</v>
          </cell>
          <cell r="N245">
            <v>15000</v>
          </cell>
          <cell r="O245">
            <v>4000</v>
          </cell>
          <cell r="P245">
            <v>1000</v>
          </cell>
          <cell r="Q245">
            <v>2500</v>
          </cell>
          <cell r="R245">
            <v>0</v>
          </cell>
          <cell r="S245">
            <v>6</v>
          </cell>
          <cell r="T245">
            <v>8</v>
          </cell>
          <cell r="U245" t="str">
            <v>นายชินกรณ์ เพ็งยิ่ง</v>
          </cell>
          <cell r="V245" t="str">
            <v>นางรัชนี  สุวรรณรัฐภูมิ</v>
          </cell>
          <cell r="W245" t="str">
            <v>นางสาวสกุณา  ตันเสถียร</v>
          </cell>
          <cell r="X245" t="str">
            <v>นายวิรัตน์  ศรีมี</v>
          </cell>
          <cell r="Y245" t="str">
            <v>หนึ่งหมื่นห้าพันบาทถ้วน</v>
          </cell>
          <cell r="Z245" t="str">
            <v>ผ่านทดลองงานพิจารณาตามผลงาน</v>
          </cell>
        </row>
        <row r="246">
          <cell r="B246" t="str">
            <v>1103702059692</v>
          </cell>
          <cell r="C246" t="str">
            <v>นางสาววรรณนิสา พันแสน</v>
          </cell>
          <cell r="D246" t="str">
            <v>เจ้าหน้าที่บัญชี</v>
          </cell>
          <cell r="E246">
            <v>3</v>
          </cell>
          <cell r="F246" t="str">
            <v>โปรแอ็คทีฟ แมเนจเม้นท์</v>
          </cell>
          <cell r="G246" t="str">
            <v>PRO/OM/หมู่บ้าน แกรนด์โมนาโค</v>
          </cell>
          <cell r="H246" t="str">
            <v>บริหารทรัพยากรอาคาร</v>
          </cell>
          <cell r="I246" t="str">
            <v xml:space="preserve">บริหารทรัพย์สินให้เช่าและธุรกิจให้บริการ </v>
          </cell>
          <cell r="J246">
            <v>241902</v>
          </cell>
          <cell r="K246">
            <v>241902</v>
          </cell>
          <cell r="L246">
            <v>242021</v>
          </cell>
          <cell r="M246" t="str">
            <v>นายชิติภัทร  บุญคุณ</v>
          </cell>
          <cell r="N246">
            <v>14000</v>
          </cell>
          <cell r="O246">
            <v>1000</v>
          </cell>
          <cell r="P246">
            <v>0</v>
          </cell>
          <cell r="Q246">
            <v>0</v>
          </cell>
          <cell r="R246">
            <v>0</v>
          </cell>
          <cell r="S246">
            <v>6</v>
          </cell>
          <cell r="T246">
            <v>8</v>
          </cell>
          <cell r="U246" t="str">
            <v>นางสาววรรณนิสา พันแสน</v>
          </cell>
          <cell r="V246" t="str">
            <v>นางรัชนี  สุวรรณรัฐภูมิ</v>
          </cell>
          <cell r="W246" t="str">
            <v>นางสาวสกุณา  ตันเสถียร</v>
          </cell>
          <cell r="X246" t="str">
            <v>นายชิติภัทร  บุญคุณ</v>
          </cell>
          <cell r="Y246" t="str">
            <v>หนึ่งหมื่นสี่พันบาทถ้วน</v>
          </cell>
          <cell r="Z246" t="str">
            <v>ผ่านทดลองงานพิจารณาตามผลงาน</v>
          </cell>
        </row>
        <row r="247">
          <cell r="B247" t="str">
            <v>1331100039444</v>
          </cell>
          <cell r="C247" t="str">
            <v>นางสาวจิราภรณ์ อ่อนเนตร</v>
          </cell>
          <cell r="D247" t="str">
            <v>เจ้าหน้าที่นำชมพิพิธภัณฑ์ 1</v>
          </cell>
          <cell r="E247">
            <v>3</v>
          </cell>
          <cell r="F247" t="str">
            <v>โปรแอ็คทีฟ แมเนจเม้นท์</v>
          </cell>
          <cell r="G247" t="str">
            <v>PRO/OM/ศูนย์การเรียนรู้ ธนาคารแห่งประเทศไทย</v>
          </cell>
          <cell r="H247" t="str">
            <v>บริหารทรัพยากรอาคาร</v>
          </cell>
          <cell r="I247" t="str">
            <v xml:space="preserve">บริหารทรัพย์สินให้เช่าและธุรกิจให้บริการ </v>
          </cell>
          <cell r="J247">
            <v>241913</v>
          </cell>
          <cell r="K247">
            <v>241913</v>
          </cell>
          <cell r="L247">
            <v>242032</v>
          </cell>
          <cell r="M247" t="str">
            <v>นายชิติภัทร  บุญคุณ</v>
          </cell>
          <cell r="N247">
            <v>18500</v>
          </cell>
          <cell r="O247">
            <v>3500</v>
          </cell>
          <cell r="P247">
            <v>0</v>
          </cell>
          <cell r="Q247">
            <v>0</v>
          </cell>
          <cell r="R247">
            <v>0</v>
          </cell>
          <cell r="S247">
            <v>6</v>
          </cell>
          <cell r="T247">
            <v>8</v>
          </cell>
          <cell r="U247" t="str">
            <v>นางสาวจิราภรณ์ อ่อนเนตร</v>
          </cell>
          <cell r="V247" t="str">
            <v>นางรัชนี  สุวรรณรัฐภูมิ</v>
          </cell>
          <cell r="W247" t="str">
            <v>นางสาวสกุณา  ตันเสถียร</v>
          </cell>
          <cell r="X247" t="str">
            <v>นายชิติภัทร  บุญคุณ</v>
          </cell>
          <cell r="Y247" t="str">
            <v>หนึ่งหมื่นแปดพันห้าร้อยบาทถ้วน</v>
          </cell>
          <cell r="Z247" t="str">
            <v>ผ่านทดลองงานปรับ 3%</v>
          </cell>
        </row>
        <row r="248">
          <cell r="B248" t="str">
            <v>1709901017621</v>
          </cell>
          <cell r="C248" t="str">
            <v>นางสาวรพิพาณี ฐิติอมรพันธ์</v>
          </cell>
          <cell r="D248" t="str">
            <v>เจ้าหน้าที่นำชมพิพิธภัณฑ์  2</v>
          </cell>
          <cell r="E248">
            <v>3</v>
          </cell>
          <cell r="F248" t="str">
            <v>โปรแอ็คทีฟ แมเนจเม้นท์</v>
          </cell>
          <cell r="G248" t="str">
            <v>PRO/OM/ศูนย์การเรียนรู้ ธนาคารแห่งประเทศไทย</v>
          </cell>
          <cell r="H248" t="str">
            <v>บริหารทรัพยากรอาคาร</v>
          </cell>
          <cell r="I248" t="str">
            <v xml:space="preserve">บริหารทรัพย์สินให้เช่าและธุรกิจให้บริการ </v>
          </cell>
          <cell r="J248">
            <v>241913</v>
          </cell>
          <cell r="K248">
            <v>241913</v>
          </cell>
          <cell r="L248">
            <v>242032</v>
          </cell>
          <cell r="M248" t="str">
            <v>นายชิติภัทร  บุญคุณ</v>
          </cell>
          <cell r="N248">
            <v>17500</v>
          </cell>
          <cell r="O248">
            <v>3500</v>
          </cell>
          <cell r="P248">
            <v>0</v>
          </cell>
          <cell r="Q248">
            <v>0</v>
          </cell>
          <cell r="R248">
            <v>0</v>
          </cell>
          <cell r="S248">
            <v>6</v>
          </cell>
          <cell r="T248">
            <v>8</v>
          </cell>
          <cell r="U248" t="str">
            <v>นางสาวรพิพาณี ฐิติอมรพันธ์</v>
          </cell>
          <cell r="V248" t="str">
            <v>นางรัชนี  สุวรรณรัฐภูมิ</v>
          </cell>
          <cell r="W248" t="str">
            <v>นางสาวสกุณา  ตันเสถียร</v>
          </cell>
          <cell r="X248" t="str">
            <v>นายชิติภัทร  บุญคุณ</v>
          </cell>
          <cell r="Y248" t="str">
            <v>หนึ่งหมื่นเจ็ดพันห้าร้อยบาทถ้วน</v>
          </cell>
          <cell r="Z248" t="str">
            <v>ผ่านทดลองงานปรับ 3%</v>
          </cell>
        </row>
        <row r="249">
          <cell r="B249" t="str">
            <v>1103701295198</v>
          </cell>
          <cell r="C249" t="str">
            <v>นางสาวณัฐรดา  ศรีไพโรจน์</v>
          </cell>
          <cell r="D249" t="str">
            <v>เจ้าหน้าที่นำชมพิพิธภัณฑ์  3</v>
          </cell>
          <cell r="E249">
            <v>3</v>
          </cell>
          <cell r="F249" t="str">
            <v>โปรแอ็คทีฟ แมเนจเม้นท์</v>
          </cell>
          <cell r="G249" t="str">
            <v>PRO/OM/ศูนย์การเรียนรู้ ธนาคารแห่งประเทศไทย</v>
          </cell>
          <cell r="H249" t="str">
            <v>บริหารทรัพยากรอาคาร</v>
          </cell>
          <cell r="I249" t="str">
            <v xml:space="preserve">บริหารทรัพย์สินให้เช่าและธุรกิจให้บริการ </v>
          </cell>
          <cell r="J249">
            <v>241913</v>
          </cell>
          <cell r="K249">
            <v>241913</v>
          </cell>
          <cell r="L249">
            <v>242032</v>
          </cell>
          <cell r="M249" t="str">
            <v>นายชิติภัทร  บุญคุณ</v>
          </cell>
          <cell r="N249">
            <v>18500</v>
          </cell>
          <cell r="O249">
            <v>3500</v>
          </cell>
          <cell r="P249">
            <v>0</v>
          </cell>
          <cell r="Q249">
            <v>0</v>
          </cell>
          <cell r="R249">
            <v>0</v>
          </cell>
          <cell r="S249">
            <v>6</v>
          </cell>
          <cell r="T249">
            <v>8</v>
          </cell>
          <cell r="U249" t="str">
            <v>นางสาวณัฐรดา  ศรีไพโรจน์</v>
          </cell>
          <cell r="V249" t="str">
            <v>นางรัชนี  สุวรรณรัฐภูมิ</v>
          </cell>
          <cell r="W249" t="str">
            <v>นางสาวสกุณา  ตันเสถียร</v>
          </cell>
          <cell r="X249" t="str">
            <v>นายชิติภัทร  บุญคุณ</v>
          </cell>
          <cell r="Y249" t="str">
            <v>หนึ่งหมื่นแปดพันห้าร้อยบาทถ้วน</v>
          </cell>
          <cell r="Z249" t="str">
            <v>ผ่านทดลองงานปรับ 3%</v>
          </cell>
        </row>
        <row r="250">
          <cell r="B250" t="str">
            <v>1500300172889</v>
          </cell>
          <cell r="C250" t="str">
            <v>นางสาวกนกวรรณ ปะปันนา</v>
          </cell>
          <cell r="D250" t="str">
            <v>เจ้าหน้าที่นำชมพิพิธภัณฑ์  4</v>
          </cell>
          <cell r="E250">
            <v>3</v>
          </cell>
          <cell r="F250" t="str">
            <v>โปรแอ็คทีฟ แมเนจเม้นท์</v>
          </cell>
          <cell r="G250" t="str">
            <v>PRO/OM/ศูนย์การเรียนรู้ ธนาคารแห่งประเทศไทย</v>
          </cell>
          <cell r="H250" t="str">
            <v>บริหารทรัพยากรอาคาร</v>
          </cell>
          <cell r="I250" t="str">
            <v xml:space="preserve">บริหารทรัพย์สินให้เช่าและธุรกิจให้บริการ </v>
          </cell>
          <cell r="J250">
            <v>241913</v>
          </cell>
          <cell r="K250">
            <v>241913</v>
          </cell>
          <cell r="L250">
            <v>242032</v>
          </cell>
          <cell r="M250" t="str">
            <v>นายชิติภัทร  บุญคุณ</v>
          </cell>
          <cell r="N250">
            <v>18500</v>
          </cell>
          <cell r="O250">
            <v>3500</v>
          </cell>
          <cell r="P250">
            <v>0</v>
          </cell>
          <cell r="Q250">
            <v>0</v>
          </cell>
          <cell r="R250">
            <v>0</v>
          </cell>
          <cell r="S250">
            <v>6</v>
          </cell>
          <cell r="T250">
            <v>8</v>
          </cell>
          <cell r="U250" t="str">
            <v>นางสาวกนกวรรณ ปะปันนา</v>
          </cell>
          <cell r="V250" t="str">
            <v>นางรัชนี  สุวรรณรัฐภูมิ</v>
          </cell>
          <cell r="W250" t="str">
            <v>นางสาวสกุณา  ตันเสถียร</v>
          </cell>
          <cell r="X250" t="str">
            <v>นายชิติภัทร  บุญคุณ</v>
          </cell>
          <cell r="Y250" t="str">
            <v>หนึ่งหมื่นแปดพันห้าร้อยบาทถ้วน</v>
          </cell>
          <cell r="Z250" t="str">
            <v>ผ่านทดลองงานปรับ 3%</v>
          </cell>
        </row>
        <row r="251">
          <cell r="B251" t="str">
            <v>1480500194658</v>
          </cell>
          <cell r="C251" t="str">
            <v>นางสาวรจนา  ไมจิตร</v>
          </cell>
          <cell r="D251" t="str">
            <v>เจ้าหน้าที่จำหน่ายสินค้าที่ระลึก</v>
          </cell>
          <cell r="E251">
            <v>3</v>
          </cell>
          <cell r="F251" t="str">
            <v>โปรแอ็คทีฟ แมเนจเม้นท์</v>
          </cell>
          <cell r="G251" t="str">
            <v>PRO/OM/ศูนย์การเรียนรู้ ธนาคารแห่งประเทศไทย</v>
          </cell>
          <cell r="H251" t="str">
            <v>บริหารทรัพยากรอาคาร</v>
          </cell>
          <cell r="I251" t="str">
            <v xml:space="preserve">บริหารทรัพย์สินให้เช่าและธุรกิจให้บริการ </v>
          </cell>
          <cell r="J251">
            <v>241913</v>
          </cell>
          <cell r="K251">
            <v>241913</v>
          </cell>
          <cell r="L251">
            <v>242032</v>
          </cell>
          <cell r="M251" t="str">
            <v>นายชิติภัทร  บุญคุณ</v>
          </cell>
          <cell r="N251">
            <v>14000</v>
          </cell>
          <cell r="O251">
            <v>2000</v>
          </cell>
          <cell r="P251">
            <v>0</v>
          </cell>
          <cell r="Q251">
            <v>0</v>
          </cell>
          <cell r="R251">
            <v>0</v>
          </cell>
          <cell r="S251">
            <v>6</v>
          </cell>
          <cell r="T251">
            <v>8</v>
          </cell>
          <cell r="U251" t="str">
            <v>นางสาวรจนา  ไมจิตร</v>
          </cell>
          <cell r="V251" t="str">
            <v>นางรัชนี  สุวรรณรัฐภูมิ</v>
          </cell>
          <cell r="W251" t="str">
            <v>นางสาวสกุณา  ตันเสถียร</v>
          </cell>
          <cell r="X251" t="str">
            <v>นายชิติภัทร  บุญคุณ</v>
          </cell>
          <cell r="Y251" t="str">
            <v>หนึ่งหมื่นสี่พันบาทถ้วน</v>
          </cell>
          <cell r="Z251" t="str">
            <v>ผ่านทดลองงานปรับ 3%</v>
          </cell>
        </row>
        <row r="252">
          <cell r="B252" t="str">
            <v>1409901326197</v>
          </cell>
          <cell r="C252" t="str">
            <v>นางสาวอัจฉริยา  อุทัยมาต</v>
          </cell>
          <cell r="D252" t="str">
            <v>เจ้าหน้าที่งานบริการห้องสมุด  1</v>
          </cell>
          <cell r="E252">
            <v>3</v>
          </cell>
          <cell r="F252" t="str">
            <v>โปรแอ็คทีฟ แมเนจเม้นท์</v>
          </cell>
          <cell r="G252" t="str">
            <v>PRO/OM/ศูนย์การเรียนรู้ ธนาคารแห่งประเทศไทย</v>
          </cell>
          <cell r="H252" t="str">
            <v>บริหารทรัพยากรอาคาร</v>
          </cell>
          <cell r="I252" t="str">
            <v xml:space="preserve">บริหารทรัพย์สินให้เช่าและธุรกิจให้บริการ </v>
          </cell>
          <cell r="J252">
            <v>241913</v>
          </cell>
          <cell r="K252">
            <v>241913</v>
          </cell>
          <cell r="L252">
            <v>242032</v>
          </cell>
          <cell r="M252" t="str">
            <v>นายชิติภัทร  บุญคุณ</v>
          </cell>
          <cell r="N252">
            <v>17500</v>
          </cell>
          <cell r="O252">
            <v>3500</v>
          </cell>
          <cell r="P252">
            <v>0</v>
          </cell>
          <cell r="Q252">
            <v>0</v>
          </cell>
          <cell r="R252">
            <v>0</v>
          </cell>
          <cell r="S252">
            <v>6</v>
          </cell>
          <cell r="T252">
            <v>8</v>
          </cell>
          <cell r="U252" t="str">
            <v>นางสาวอัจฉริยา  อุทัยมาต</v>
          </cell>
          <cell r="V252" t="str">
            <v>นางรัชนี  สุวรรณรัฐภูมิ</v>
          </cell>
          <cell r="W252" t="str">
            <v>นางสาวสกุณา  ตันเสถียร</v>
          </cell>
          <cell r="X252" t="str">
            <v>นายชิติภัทร  บุญคุณ</v>
          </cell>
          <cell r="Y252" t="str">
            <v>หนึ่งหมื่นเจ็ดพันห้าร้อยบาทถ้วน</v>
          </cell>
          <cell r="Z252" t="str">
            <v>ผ่านทดลองงานปรับ 3%</v>
          </cell>
        </row>
        <row r="253">
          <cell r="B253" t="str">
            <v>1409901140484</v>
          </cell>
          <cell r="C253" t="str">
            <v>นางสาวณัฐนันท์ จริยธรรมนนท์</v>
          </cell>
          <cell r="D253" t="str">
            <v>เจ้าหน้าที่งานบริการห้องสมุด  2</v>
          </cell>
          <cell r="E253">
            <v>3</v>
          </cell>
          <cell r="F253" t="str">
            <v>โปรแอ็คทีฟ แมเนจเม้นท์</v>
          </cell>
          <cell r="G253" t="str">
            <v>PRO/OM/ศูนย์การเรียนรู้ ธนาคารแห่งประเทศไทย</v>
          </cell>
          <cell r="H253" t="str">
            <v>บริหารทรัพยากรอาคาร</v>
          </cell>
          <cell r="I253" t="str">
            <v xml:space="preserve">บริหารทรัพย์สินให้เช่าและธุรกิจให้บริการ </v>
          </cell>
          <cell r="J253">
            <v>241913</v>
          </cell>
          <cell r="K253">
            <v>241913</v>
          </cell>
          <cell r="L253">
            <v>242032</v>
          </cell>
          <cell r="M253" t="str">
            <v>นายชิติภัทร  บุญคุณ</v>
          </cell>
          <cell r="N253">
            <v>18500</v>
          </cell>
          <cell r="O253">
            <v>3500</v>
          </cell>
          <cell r="P253">
            <v>0</v>
          </cell>
          <cell r="Q253">
            <v>0</v>
          </cell>
          <cell r="R253">
            <v>0</v>
          </cell>
          <cell r="S253">
            <v>6</v>
          </cell>
          <cell r="T253">
            <v>8</v>
          </cell>
          <cell r="U253" t="str">
            <v>นางสาวณัฐนันท์ จริยธรรมนนท์</v>
          </cell>
          <cell r="V253" t="str">
            <v>นางรัชนี  สุวรรณรัฐภูมิ</v>
          </cell>
          <cell r="W253" t="str">
            <v>นางสาวสกุณา  ตันเสถียร</v>
          </cell>
          <cell r="X253" t="str">
            <v>นายชิติภัทร  บุญคุณ</v>
          </cell>
          <cell r="Y253" t="str">
            <v>หนึ่งหมื่นแปดพันห้าร้อยบาทถ้วน</v>
          </cell>
          <cell r="Z253" t="str">
            <v>ผ่านทดลองงานปรับ 3%</v>
          </cell>
        </row>
        <row r="254">
          <cell r="B254" t="str">
            <v>1600100526716</v>
          </cell>
          <cell r="C254" t="str">
            <v>นางสาวณัฐญา  ม่วงมี</v>
          </cell>
          <cell r="D254" t="str">
            <v>เจ้าหน้าที่ดูแลสื่อประชาสัมพันธ์ และสื่อดิจิทัล 1</v>
          </cell>
          <cell r="E254">
            <v>3</v>
          </cell>
          <cell r="F254" t="str">
            <v>โปรแอ็คทีฟ แมเนจเม้นท์</v>
          </cell>
          <cell r="G254" t="str">
            <v>PRO/OM/ศูนย์การเรียนรู้ ธนาคารแห่งประเทศไทย</v>
          </cell>
          <cell r="H254" t="str">
            <v>บริหารทรัพยากรอาคาร</v>
          </cell>
          <cell r="I254" t="str">
            <v xml:space="preserve">บริหารทรัพย์สินให้เช่าและธุรกิจให้บริการ </v>
          </cell>
          <cell r="J254">
            <v>241913</v>
          </cell>
          <cell r="K254">
            <v>241913</v>
          </cell>
          <cell r="L254">
            <v>242032</v>
          </cell>
          <cell r="M254" t="str">
            <v>นายชิติภัทร  บุญคุณ</v>
          </cell>
          <cell r="N254">
            <v>17500</v>
          </cell>
          <cell r="O254">
            <v>3500</v>
          </cell>
          <cell r="P254">
            <v>0</v>
          </cell>
          <cell r="Q254">
            <v>0</v>
          </cell>
          <cell r="R254">
            <v>0</v>
          </cell>
          <cell r="S254">
            <v>6</v>
          </cell>
          <cell r="T254">
            <v>8</v>
          </cell>
          <cell r="U254" t="str">
            <v>นางสาวณัฐญา  ม่วงมี</v>
          </cell>
          <cell r="V254" t="str">
            <v>นางรัชนี  สุวรรณรัฐภูมิ</v>
          </cell>
          <cell r="W254" t="str">
            <v>นางสาวสกุณา  ตันเสถียร</v>
          </cell>
          <cell r="X254" t="str">
            <v>นายชิติภัทร  บุญคุณ</v>
          </cell>
          <cell r="Y254" t="str">
            <v>หนึ่งหมื่นเจ็ดพันห้าร้อยบาทถ้วน</v>
          </cell>
          <cell r="Z254" t="str">
            <v>ผ่านทดลองงานปรับ 3%</v>
          </cell>
        </row>
        <row r="255">
          <cell r="B255" t="str">
            <v>1110200116221</v>
          </cell>
          <cell r="C255" t="str">
            <v>นางสาวชุลีพร  ชูราษี</v>
          </cell>
          <cell r="D255" t="str">
            <v>เจ้าหน้าที่ประสานงาน</v>
          </cell>
          <cell r="E255">
            <v>3</v>
          </cell>
          <cell r="F255" t="str">
            <v>โปรแอ็คทีฟ แมเนจเม้นท์</v>
          </cell>
          <cell r="G255" t="str">
            <v>PRO/OM/ศูนย์การเรียนรู้ ธนาคารแห่งประเทศไทย</v>
          </cell>
          <cell r="H255" t="str">
            <v>บริหารทรัพยากรอาคาร</v>
          </cell>
          <cell r="I255" t="str">
            <v xml:space="preserve">บริหารทรัพย์สินให้เช่าและธุรกิจให้บริการ </v>
          </cell>
          <cell r="J255">
            <v>241913</v>
          </cell>
          <cell r="K255">
            <v>241913</v>
          </cell>
          <cell r="L255">
            <v>242032</v>
          </cell>
          <cell r="M255" t="str">
            <v>นายชิติภัทร  บุญคุณ</v>
          </cell>
          <cell r="N255">
            <v>18000</v>
          </cell>
          <cell r="O255">
            <v>3500</v>
          </cell>
          <cell r="P255">
            <v>0</v>
          </cell>
          <cell r="Q255">
            <v>0</v>
          </cell>
          <cell r="R255">
            <v>0</v>
          </cell>
          <cell r="S255">
            <v>6</v>
          </cell>
          <cell r="T255">
            <v>8</v>
          </cell>
          <cell r="U255" t="str">
            <v>นางสาวชุลีพร  ชูราษี</v>
          </cell>
          <cell r="V255" t="str">
            <v>นางรัชนี  สุวรรณรัฐภูมิ</v>
          </cell>
          <cell r="W255" t="str">
            <v>นางสาวสกุณา  ตันเสถียร</v>
          </cell>
          <cell r="X255" t="str">
            <v>นายชิติภัทร  บุญคุณ</v>
          </cell>
          <cell r="Y255" t="str">
            <v>หนึ่งหมื่นแปดพันบาทถ้วน</v>
          </cell>
          <cell r="Z255" t="str">
            <v>ผ่านทดลองงานปรับ 3%</v>
          </cell>
        </row>
        <row r="256">
          <cell r="B256" t="str">
            <v>1100200156222</v>
          </cell>
          <cell r="C256" t="str">
            <v>นายวิเชษฐ  กั๊กสูงเนิน</v>
          </cell>
          <cell r="D256" t="str">
            <v>เจ้าหน้าที่โสตทัศนูปกรณ์</v>
          </cell>
          <cell r="E256">
            <v>2</v>
          </cell>
          <cell r="F256" t="str">
            <v>โปรแอ็คทีฟ แมเนจเม้นท์</v>
          </cell>
          <cell r="G256" t="str">
            <v>PRO/OM/สวทช. (INC2)</v>
          </cell>
          <cell r="H256" t="str">
            <v>บริหารทรัพยากรอาคาร</v>
          </cell>
          <cell r="I256" t="str">
            <v xml:space="preserve">บริหารทรัพย์สินให้เช่าและธุรกิจให้บริการ </v>
          </cell>
          <cell r="J256">
            <v>241905</v>
          </cell>
          <cell r="K256">
            <v>241905</v>
          </cell>
          <cell r="L256">
            <v>242024</v>
          </cell>
          <cell r="M256" t="str">
            <v>นายชิติภัทร  บุญคุณ</v>
          </cell>
          <cell r="N256">
            <v>18000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6</v>
          </cell>
          <cell r="T256">
            <v>8</v>
          </cell>
          <cell r="U256" t="str">
            <v>นายวิเชษฐ  กั๊กสูงเนิน</v>
          </cell>
          <cell r="V256" t="str">
            <v>นางรัชนี  สุวรรณรัฐภูมิ</v>
          </cell>
          <cell r="W256" t="str">
            <v>นางสาวสกุณา  ตันเสถียร</v>
          </cell>
          <cell r="X256" t="str">
            <v>นายชิติภัทร  บุญคุณ</v>
          </cell>
          <cell r="Y256" t="str">
            <v>หนึ่งหมื่นแปดพันบาทถ้วน</v>
          </cell>
          <cell r="Z256" t="str">
            <v>ผ่านทดลองงานพิจารณาตามผลงาน</v>
          </cell>
        </row>
        <row r="257">
          <cell r="B257" t="str">
            <v>1101400172486</v>
          </cell>
          <cell r="C257" t="str">
            <v>นายเอก จำปาทอง</v>
          </cell>
          <cell r="D257" t="str">
            <v>ช่างเทคนิค</v>
          </cell>
          <cell r="E257">
            <v>2</v>
          </cell>
          <cell r="F257" t="str">
            <v>โปรแอ็คทีฟ แมเนจเม้นท์</v>
          </cell>
          <cell r="G257" t="str">
            <v>PRO/OM/สนับสนุนบริการ</v>
          </cell>
          <cell r="H257" t="str">
            <v>บริหารทรัพยากรอาคาร</v>
          </cell>
          <cell r="I257" t="str">
            <v xml:space="preserve">บริหารทรัพย์สินให้เช่าและธุรกิจให้บริการ </v>
          </cell>
          <cell r="J257">
            <v>241905</v>
          </cell>
          <cell r="K257">
            <v>241905</v>
          </cell>
          <cell r="L257">
            <v>242024</v>
          </cell>
          <cell r="M257" t="str">
            <v>นายชิติภัทร  บุญคุณ</v>
          </cell>
          <cell r="N257">
            <v>17000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6</v>
          </cell>
          <cell r="T257">
            <v>8</v>
          </cell>
          <cell r="U257" t="str">
            <v>นายเอก จำปาทอง</v>
          </cell>
          <cell r="V257" t="str">
            <v>นางรัชนี  สุวรรณรัฐภูมิ</v>
          </cell>
          <cell r="W257" t="str">
            <v>นางสาวสกุณา  ตันเสถียร</v>
          </cell>
          <cell r="X257" t="str">
            <v>นายชิติภัทร  บุญคุณ</v>
          </cell>
          <cell r="Y257" t="str">
            <v>หนึ่งหมื่นเจ็ดพันบาทถ้วน</v>
          </cell>
          <cell r="Z257" t="str">
            <v>ผ่านทดลองงานพิจารณาตามผลงาน</v>
          </cell>
        </row>
        <row r="258">
          <cell r="B258" t="str">
            <v>1570200057263</v>
          </cell>
          <cell r="C258" t="str">
            <v>นายวีระพันธ์  หาญสุริย์</v>
          </cell>
          <cell r="D258" t="str">
            <v>เจ้าหน้าที่วิศวกร(ไฟฟ้า)</v>
          </cell>
          <cell r="E258">
            <v>3</v>
          </cell>
          <cell r="F258" t="str">
            <v>โปรแอ็คทีฟ แมเนจเม้นท์</v>
          </cell>
          <cell r="G258" t="str">
            <v>PRO/OM/สวทช. (INC2)</v>
          </cell>
          <cell r="H258" t="str">
            <v>บริหารทรัพยากรอาคาร</v>
          </cell>
          <cell r="I258" t="str">
            <v xml:space="preserve">บริหารทรัพย์สินให้เช่าและธุรกิจให้บริการ </v>
          </cell>
          <cell r="J258">
            <v>241913</v>
          </cell>
          <cell r="K258">
            <v>241913</v>
          </cell>
          <cell r="L258">
            <v>242032</v>
          </cell>
          <cell r="M258" t="str">
            <v>นายชิติภัทร  บุญคุณ</v>
          </cell>
          <cell r="N258">
            <v>27000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6</v>
          </cell>
          <cell r="T258">
            <v>8</v>
          </cell>
          <cell r="U258" t="str">
            <v>นายวีระพันธ์  หาญสุริย์</v>
          </cell>
          <cell r="V258" t="str">
            <v>นางรัชนี  สุวรรณรัฐภูมิ</v>
          </cell>
          <cell r="W258" t="str">
            <v>นางสาวสกุณา  ตันเสถียร</v>
          </cell>
          <cell r="X258" t="str">
            <v>นายชิติภัทร  บุญคุณ</v>
          </cell>
          <cell r="Y258" t="str">
            <v>สองหมื่นเจ็ดพันบาทถ้วน</v>
          </cell>
          <cell r="Z258" t="str">
            <v>ผ่านทดลองงานพิจารณาตามผลงาน</v>
          </cell>
        </row>
        <row r="259">
          <cell r="B259" t="str">
            <v>3309901849219</v>
          </cell>
          <cell r="C259" t="str">
            <v>นางปิยวรรณ หวง</v>
          </cell>
          <cell r="D259" t="str">
            <v>เจ้าหน้าที่บัญชี</v>
          </cell>
          <cell r="E259">
            <v>3</v>
          </cell>
          <cell r="F259" t="str">
            <v>โปรแอ็คทีฟ แมเนจเม้นท์</v>
          </cell>
          <cell r="G259" t="str">
            <v>PRO/BM/หมู่บ้าน สีวลี (บางพลี-สุวรรณภูมิ)</v>
          </cell>
          <cell r="H259" t="str">
            <v>บริหารทรัพยากรอาคาร</v>
          </cell>
          <cell r="I259" t="str">
            <v xml:space="preserve">บริหารทรัพย์สินให้เช่าและธุรกิจให้บริการ </v>
          </cell>
          <cell r="J259">
            <v>241894</v>
          </cell>
          <cell r="K259">
            <v>241894</v>
          </cell>
          <cell r="L259">
            <v>242013</v>
          </cell>
          <cell r="M259" t="str">
            <v>นายชิติภัทร  บุญคุณ</v>
          </cell>
          <cell r="N259">
            <v>12000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6</v>
          </cell>
          <cell r="T259">
            <v>8</v>
          </cell>
          <cell r="U259" t="str">
            <v>นางปิยวรรณ หวง</v>
          </cell>
          <cell r="V259" t="str">
            <v>นางรัชนี  สุวรรณรัฐภูมิ</v>
          </cell>
          <cell r="W259" t="str">
            <v>นางสาวสกุณา  ตันเสถียร</v>
          </cell>
          <cell r="X259" t="str">
            <v>นายชิติภัทร  บุญคุณ</v>
          </cell>
          <cell r="Y259" t="str">
            <v>หนึ่งหมื่นสองพันบาทถ้วน</v>
          </cell>
          <cell r="Z259" t="str">
            <v>ผ่านทดลองงานพิจารณาตามผลงาน</v>
          </cell>
        </row>
        <row r="260">
          <cell r="B260" t="str">
            <v>1409901343091</v>
          </cell>
          <cell r="C260" t="str">
            <v>นางสาวกุลกันยา แฝงฤทธิ์    ไม่เริ่มงาน</v>
          </cell>
          <cell r="D260" t="str">
            <v>เจ้าหน้าที่ขายของที่ระลึก</v>
          </cell>
          <cell r="E260">
            <v>3</v>
          </cell>
          <cell r="F260" t="str">
            <v>โปรแอ็คทีฟ แมเนจเม้นท์</v>
          </cell>
          <cell r="G260" t="str">
            <v>PRO/OM/ศูนย์การเรียนรู้ ธนาคารแห่งประเทศไทย</v>
          </cell>
          <cell r="H260" t="str">
            <v>บริหารทรัพยากรอาคาร</v>
          </cell>
          <cell r="I260" t="str">
            <v xml:space="preserve">บริหารทรัพย์สินให้เช่าและธุรกิจให้บริการ </v>
          </cell>
          <cell r="J260">
            <v>241913</v>
          </cell>
          <cell r="K260">
            <v>241913</v>
          </cell>
          <cell r="L260">
            <v>242032</v>
          </cell>
          <cell r="M260" t="str">
            <v>นายชิติภัทร  บุญคุณ</v>
          </cell>
          <cell r="N260">
            <v>16000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6</v>
          </cell>
          <cell r="T260">
            <v>8</v>
          </cell>
          <cell r="U260" t="str">
            <v>นางสาวกุลกันยา แฝงฤทธิ์    ไม่เริ่มงาน</v>
          </cell>
          <cell r="V260" t="str">
            <v>นางรัชนี  สุวรรณรัฐภูมิ</v>
          </cell>
          <cell r="W260" t="str">
            <v>นางสาวสกุณา  ตันเสถียร</v>
          </cell>
          <cell r="X260" t="str">
            <v>นายชิติภัทร  บุญคุณ</v>
          </cell>
          <cell r="Y260" t="str">
            <v>หนึ่งหมื่นหกพันบาทถ้วน</v>
          </cell>
          <cell r="Z260" t="str">
            <v>ผ่านทดลองงานปรับ 3%</v>
          </cell>
        </row>
        <row r="261">
          <cell r="B261" t="str">
            <v>1102002519690</v>
          </cell>
          <cell r="C261" t="str">
            <v>นางสาวนภาพร  วะโรรส</v>
          </cell>
          <cell r="D261" t="str">
            <v>เจ้าหน้าที่ประชาสัมพันธ์ศูนย์การเรียนรู้</v>
          </cell>
          <cell r="E261">
            <v>3</v>
          </cell>
          <cell r="F261" t="str">
            <v>โปรแอ็คทีฟ แมเนจเม้นท์</v>
          </cell>
          <cell r="G261" t="str">
            <v>PRO/OM/ศูนย์การเรียนรู้ ธนาคารแห่งประเทศไทย</v>
          </cell>
          <cell r="H261" t="str">
            <v>บริหารทรัพยากรอาคาร</v>
          </cell>
          <cell r="I261" t="str">
            <v xml:space="preserve">บริหารทรัพย์สินให้เช่าและธุรกิจให้บริการ </v>
          </cell>
          <cell r="J261">
            <v>241913</v>
          </cell>
          <cell r="K261">
            <v>241913</v>
          </cell>
          <cell r="L261">
            <v>242032</v>
          </cell>
          <cell r="M261" t="str">
            <v>นายชิติภัทร  บุญคุณ</v>
          </cell>
          <cell r="N261">
            <v>17500</v>
          </cell>
          <cell r="O261">
            <v>3500</v>
          </cell>
          <cell r="P261">
            <v>0</v>
          </cell>
          <cell r="Q261">
            <v>0</v>
          </cell>
          <cell r="R261">
            <v>0</v>
          </cell>
          <cell r="S261">
            <v>6</v>
          </cell>
          <cell r="T261">
            <v>8</v>
          </cell>
          <cell r="U261" t="str">
            <v>นางสาวนภาพร  วะโรรส</v>
          </cell>
          <cell r="V261" t="str">
            <v>นางรัชนี  สุวรรณรัฐภูมิ</v>
          </cell>
          <cell r="W261" t="str">
            <v>นางสาวสกุณา  ตันเสถียร</v>
          </cell>
          <cell r="X261" t="str">
            <v>นายชิติภัทร  บุญคุณ</v>
          </cell>
          <cell r="Y261" t="str">
            <v>หนึ่งหมื่นเจ็ดพันห้าร้อยบาทถ้วน</v>
          </cell>
          <cell r="Z261" t="str">
            <v>ผ่านทดลองงานปรับ 3%</v>
          </cell>
        </row>
        <row r="262">
          <cell r="B262" t="str">
            <v>1409901191984</v>
          </cell>
          <cell r="C262" t="str">
            <v xml:space="preserve"> นางสาววรรษมน ยินดีสุข</v>
          </cell>
          <cell r="D262" t="str">
            <v>เจ้าหน้าที่ประชาสัมพันธ์พิพิธภัณฑ์</v>
          </cell>
          <cell r="E262">
            <v>3</v>
          </cell>
          <cell r="F262" t="str">
            <v>โปรแอ็คทีฟ แมเนจเม้นท์</v>
          </cell>
          <cell r="G262" t="str">
            <v>PRO/OM/ศูนย์การเรียนรู้ ธนาคารแห่งประเทศไทย</v>
          </cell>
          <cell r="H262" t="str">
            <v>บริหารทรัพยากรอาคาร</v>
          </cell>
          <cell r="I262" t="str">
            <v xml:space="preserve">บริหารทรัพย์สินให้เช่าและธุรกิจให้บริการ </v>
          </cell>
          <cell r="J262">
            <v>241913</v>
          </cell>
          <cell r="K262">
            <v>241913</v>
          </cell>
          <cell r="L262">
            <v>242032</v>
          </cell>
          <cell r="M262" t="str">
            <v>นายชิติภัทร  บุญคุณ</v>
          </cell>
          <cell r="N262">
            <v>17500</v>
          </cell>
          <cell r="O262">
            <v>3500</v>
          </cell>
          <cell r="P262">
            <v>0</v>
          </cell>
          <cell r="Q262">
            <v>0</v>
          </cell>
          <cell r="R262">
            <v>0</v>
          </cell>
          <cell r="S262">
            <v>6</v>
          </cell>
          <cell r="T262">
            <v>8</v>
          </cell>
          <cell r="U262" t="str">
            <v xml:space="preserve"> นางสาววรรษมน ยินดีสุข</v>
          </cell>
          <cell r="V262" t="str">
            <v>นางรัชนี  สุวรรณรัฐภูมิ</v>
          </cell>
          <cell r="W262" t="str">
            <v>นางสาวสกุณา  ตันเสถียร</v>
          </cell>
          <cell r="X262" t="str">
            <v>นายชิติภัทร  บุญคุณ</v>
          </cell>
          <cell r="Y262" t="str">
            <v>หนึ่งหมื่นเจ็ดพันห้าร้อยบาทถ้วน</v>
          </cell>
          <cell r="Z262" t="str">
            <v>ผ่านทดลองงานปรับ 3%</v>
          </cell>
        </row>
        <row r="263">
          <cell r="B263" t="str">
            <v>1819900183275</v>
          </cell>
          <cell r="C263" t="str">
            <v>นางสาวนภาพร   ผิวดี</v>
          </cell>
          <cell r="D263" t="str">
            <v>เจ้าหน้าที่นำชมพิพิธภัณฑ์  7</v>
          </cell>
          <cell r="E263">
            <v>3</v>
          </cell>
          <cell r="F263" t="str">
            <v>โปรแอ็คทีฟ แมเนจเม้นท์</v>
          </cell>
          <cell r="G263" t="str">
            <v>PRO/OM/ศูนย์การเรียนรู้ ธนาคารแห่งประเทศไทย</v>
          </cell>
          <cell r="H263" t="str">
            <v>บริหารทรัพยากรอาคาร</v>
          </cell>
          <cell r="I263" t="str">
            <v xml:space="preserve">บริหารทรัพย์สินให้เช่าและธุรกิจให้บริการ </v>
          </cell>
          <cell r="J263">
            <v>241913</v>
          </cell>
          <cell r="K263">
            <v>241913</v>
          </cell>
          <cell r="L263">
            <v>242032</v>
          </cell>
          <cell r="M263" t="str">
            <v>นายชิติภัทร  บุญคุณ</v>
          </cell>
          <cell r="N263">
            <v>16500</v>
          </cell>
          <cell r="O263">
            <v>3500</v>
          </cell>
          <cell r="P263">
            <v>0</v>
          </cell>
          <cell r="Q263">
            <v>0</v>
          </cell>
          <cell r="R263">
            <v>0</v>
          </cell>
          <cell r="S263">
            <v>6</v>
          </cell>
          <cell r="T263">
            <v>8</v>
          </cell>
          <cell r="U263" t="str">
            <v>นางสาวนภาพร   ผิวดี</v>
          </cell>
          <cell r="V263" t="str">
            <v>นางรัชนี  สุวรรณรัฐภูมิ</v>
          </cell>
          <cell r="W263" t="str">
            <v>นางสาวสกุณา  ตันเสถียร</v>
          </cell>
          <cell r="X263" t="str">
            <v>นายชิติภัทร  บุญคุณ</v>
          </cell>
          <cell r="Y263" t="str">
            <v>หนึ่งหมื่นหกพันห้าร้อยบาทถ้วน</v>
          </cell>
          <cell r="Z263" t="str">
            <v>ผ่านทดลองงานปรับ 3%</v>
          </cell>
        </row>
        <row r="264">
          <cell r="B264" t="str">
            <v>1103701168897</v>
          </cell>
          <cell r="C264" t="str">
            <v>นายศีลพัทธ์   จันทรสกุนต์</v>
          </cell>
          <cell r="D264" t="str">
            <v>เจ้าหน้าที่นำชมพิพิธภัณฑ์  5</v>
          </cell>
          <cell r="E264">
            <v>3</v>
          </cell>
          <cell r="F264" t="str">
            <v>โปรแอ็คทีฟ แมเนจเม้นท์</v>
          </cell>
          <cell r="G264" t="str">
            <v>PRO/OM/ศูนย์การเรียนรู้ ธนาคารแห่งประเทศไทย</v>
          </cell>
          <cell r="H264" t="str">
            <v>บริหารทรัพยากรอาคาร</v>
          </cell>
          <cell r="I264" t="str">
            <v xml:space="preserve">บริหารทรัพย์สินให้เช่าและธุรกิจให้บริการ </v>
          </cell>
          <cell r="J264">
            <v>241913</v>
          </cell>
          <cell r="K264">
            <v>241913</v>
          </cell>
          <cell r="L264">
            <v>242032</v>
          </cell>
          <cell r="M264" t="str">
            <v>นายชิติภัทร  บุญคุณ</v>
          </cell>
          <cell r="N264">
            <v>16500</v>
          </cell>
          <cell r="O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6</v>
          </cell>
          <cell r="T264">
            <v>8</v>
          </cell>
          <cell r="U264" t="str">
            <v>นายศีลพัทธ์   จันทรสกุนต์</v>
          </cell>
          <cell r="V264" t="str">
            <v>นางรัชนี  สุวรรณรัฐภูมิ</v>
          </cell>
          <cell r="W264" t="str">
            <v>นางสาวสกุณา  ตันเสถียร</v>
          </cell>
          <cell r="X264" t="str">
            <v>นายชิติภัทร  บุญคุณ</v>
          </cell>
          <cell r="Y264" t="str">
            <v>หนึ่งหมื่นหกพันห้าร้อยบาทถ้วน</v>
          </cell>
          <cell r="Z264" t="str">
            <v>ผ่านทดลองงานปรับ 3%</v>
          </cell>
        </row>
        <row r="265">
          <cell r="B265" t="str">
            <v>1100200847161</v>
          </cell>
          <cell r="C265" t="str">
            <v>นายวิภู  เลิศทัศนวนิช</v>
          </cell>
          <cell r="D265" t="str">
            <v>เจ้าหน้าที่ดูแลสื่อประชาสัมพันธ์ และสื่อดิจิทัล  2</v>
          </cell>
          <cell r="E265">
            <v>3</v>
          </cell>
          <cell r="F265" t="str">
            <v>โปรแอ็คทีฟ แมเนจเม้นท์</v>
          </cell>
          <cell r="G265" t="str">
            <v>PRO/OM/ศูนย์การเรียนรู้ ธนาคารแห่งประเทศไทย</v>
          </cell>
          <cell r="H265" t="str">
            <v>บริหารทรัพยากรอาคาร</v>
          </cell>
          <cell r="I265" t="str">
            <v xml:space="preserve">บริหารทรัพย์สินให้เช่าและธุรกิจให้บริการ </v>
          </cell>
          <cell r="J265">
            <v>241913</v>
          </cell>
          <cell r="K265">
            <v>241183</v>
          </cell>
          <cell r="L265">
            <v>241302</v>
          </cell>
          <cell r="M265" t="str">
            <v>นายชิติภัทร  บุญคุณ</v>
          </cell>
          <cell r="N265">
            <v>17000</v>
          </cell>
          <cell r="O265">
            <v>3500</v>
          </cell>
          <cell r="P265">
            <v>0</v>
          </cell>
          <cell r="Q265">
            <v>0</v>
          </cell>
          <cell r="R265">
            <v>0</v>
          </cell>
          <cell r="S265">
            <v>6</v>
          </cell>
          <cell r="T265">
            <v>8</v>
          </cell>
          <cell r="U265" t="str">
            <v>นายวิภู  เลิศทัศนวนิช</v>
          </cell>
          <cell r="V265" t="str">
            <v>นางรัชนี  สุวรรณรัฐภูมิ</v>
          </cell>
          <cell r="W265" t="str">
            <v>นางสาวสกุณา  ตันเสถียร</v>
          </cell>
          <cell r="X265" t="str">
            <v>นายชิติภัทร  บุญคุณ</v>
          </cell>
          <cell r="Y265" t="str">
            <v>หนึ่งหมื่นเจ็ดพันบาทถ้วน</v>
          </cell>
          <cell r="Z265" t="str">
            <v>ผ่านทดลองงานปรับ 3%</v>
          </cell>
        </row>
        <row r="266">
          <cell r="B266" t="str">
            <v>5200199006317</v>
          </cell>
          <cell r="C266" t="str">
            <v>นายภคิน   ภรธนาวัจน์</v>
          </cell>
          <cell r="D266" t="str">
            <v>หัวหน้าช่าง</v>
          </cell>
          <cell r="E266">
            <v>3</v>
          </cell>
          <cell r="F266" t="str">
            <v>โปรแอ็คทีฟ แมเนจเม้นท์</v>
          </cell>
          <cell r="G266" t="str">
            <v>PRO/OM/ศูนย์ปฎิบัติการ ปตท.ชลบุรี</v>
          </cell>
          <cell r="H266" t="str">
            <v>บริหารทรัพยากรอาคาร</v>
          </cell>
          <cell r="I266" t="str">
            <v xml:space="preserve">บริหารทรัพย์สินให้เช่าและธุรกิจให้บริการ </v>
          </cell>
          <cell r="J266">
            <v>241913</v>
          </cell>
          <cell r="K266">
            <v>241913</v>
          </cell>
          <cell r="L266">
            <v>242032</v>
          </cell>
          <cell r="M266" t="str">
            <v>นายชิติภัทร  บุญคุณ</v>
          </cell>
          <cell r="N266">
            <v>21000</v>
          </cell>
          <cell r="O266">
            <v>1500</v>
          </cell>
          <cell r="P266">
            <v>500</v>
          </cell>
          <cell r="Q266">
            <v>0</v>
          </cell>
          <cell r="R266">
            <v>0</v>
          </cell>
          <cell r="S266">
            <v>6</v>
          </cell>
          <cell r="T266">
            <v>8</v>
          </cell>
          <cell r="U266" t="str">
            <v>นายภคิน   ภรธนาวัจน์</v>
          </cell>
          <cell r="V266" t="str">
            <v>นางรัชนี  สุวรรณรัฐภูมิ</v>
          </cell>
          <cell r="W266" t="str">
            <v>นางสาวสกุณา  ตันเสถียร</v>
          </cell>
          <cell r="X266" t="str">
            <v>นายชิติภัทร  บุญคุณ</v>
          </cell>
          <cell r="Y266" t="str">
            <v>สองหมื่นหนึ่งพันบาทถ้วน</v>
          </cell>
          <cell r="Z266" t="str">
            <v>ผ่านทดลองงานพิจารณาตามผลงาน</v>
          </cell>
        </row>
        <row r="267">
          <cell r="B267" t="str">
            <v>3530100963170</v>
          </cell>
          <cell r="C267" t="str">
            <v>นายสุเมธ  น่วมทะนะ</v>
          </cell>
          <cell r="D267" t="str">
            <v>หัวหน้าช่าง</v>
          </cell>
          <cell r="E267">
            <v>3</v>
          </cell>
          <cell r="F267" t="str">
            <v>โปรแอ็คทีฟ แมเนจเม้นท์</v>
          </cell>
          <cell r="G267" t="str">
            <v>PRO/OM/ศูนย์ปฎิบัติการ ปตท.ชลบุรี</v>
          </cell>
          <cell r="H267" t="str">
            <v>บริหารทรัพยากรอาคาร</v>
          </cell>
          <cell r="I267" t="str">
            <v xml:space="preserve">บริหารทรัพย์สินให้เช่าและธุรกิจให้บริการ </v>
          </cell>
          <cell r="J267">
            <v>241913</v>
          </cell>
          <cell r="K267">
            <v>241913</v>
          </cell>
          <cell r="L267">
            <v>242032</v>
          </cell>
          <cell r="M267" t="str">
            <v>นายชิติภัทร  บุญคุณ</v>
          </cell>
          <cell r="N267">
            <v>20000</v>
          </cell>
          <cell r="O267">
            <v>1500</v>
          </cell>
          <cell r="P267">
            <v>500</v>
          </cell>
          <cell r="Q267">
            <v>0</v>
          </cell>
          <cell r="R267">
            <v>0</v>
          </cell>
          <cell r="S267">
            <v>6</v>
          </cell>
          <cell r="T267">
            <v>8</v>
          </cell>
          <cell r="U267" t="str">
            <v>นายสุเมธ  น่วมทะนะ</v>
          </cell>
          <cell r="V267" t="str">
            <v>นางรัชนี  สุวรรณรัฐภูมิ</v>
          </cell>
          <cell r="W267" t="str">
            <v>นางสาวสกุณา  ตันเสถียร</v>
          </cell>
          <cell r="X267" t="str">
            <v>นายชิติภัทร  บุญคุณ</v>
          </cell>
          <cell r="Y267" t="str">
            <v>สองหมื่นบาทถ้วน</v>
          </cell>
          <cell r="Z267" t="str">
            <v>ผ่านทดลองงานพิจารณาตามผลงาน</v>
          </cell>
        </row>
        <row r="268">
          <cell r="B268" t="str">
            <v xml:space="preserve"> 1419901702211</v>
          </cell>
          <cell r="C268" t="str">
            <v>นายจารุวิทย์  เหล็กคง</v>
          </cell>
          <cell r="D268" t="str">
            <v>ช่างเทคนิค</v>
          </cell>
          <cell r="E268">
            <v>2</v>
          </cell>
          <cell r="F268" t="str">
            <v>โปรแอ็คทีฟ แมเนจเม้นท์</v>
          </cell>
          <cell r="G268" t="str">
            <v>PRO/OM/ศูนย์ปฎิบัติการ ปตท.ชลบุรี</v>
          </cell>
          <cell r="H268" t="str">
            <v>บริหารทรัพยากรอาคาร</v>
          </cell>
          <cell r="I268" t="str">
            <v xml:space="preserve">บริหารทรัพย์สินให้เช่าและธุรกิจให้บริการ </v>
          </cell>
          <cell r="J268">
            <v>241913</v>
          </cell>
          <cell r="K268">
            <v>241913</v>
          </cell>
          <cell r="L268">
            <v>242032</v>
          </cell>
          <cell r="M268" t="str">
            <v>นายชิติภัทร  บุญคุณ</v>
          </cell>
          <cell r="N268">
            <v>15000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6</v>
          </cell>
          <cell r="T268">
            <v>8</v>
          </cell>
          <cell r="U268" t="str">
            <v>นายจารุวิทย์  เหล็กคง</v>
          </cell>
          <cell r="V268" t="str">
            <v>นางรัชนี  สุวรรณรัฐภูมิ</v>
          </cell>
          <cell r="W268" t="str">
            <v>นางสาวสกุณา  ตันเสถียร</v>
          </cell>
          <cell r="X268" t="str">
            <v>นายชิติภัทร  บุญคุณ</v>
          </cell>
          <cell r="Y268" t="str">
            <v>หนึ่งหมื่นห้าพันบาทถ้วน</v>
          </cell>
          <cell r="Z268" t="str">
            <v>ผ่านทดลองงานพิจารณาตามผลงาน</v>
          </cell>
        </row>
        <row r="269">
          <cell r="B269" t="str">
            <v>2301300016772</v>
          </cell>
          <cell r="C269" t="str">
            <v>นางสายบัว  ทรงศิริ</v>
          </cell>
          <cell r="D269" t="str">
            <v>แม่บ้าน</v>
          </cell>
          <cell r="E269">
            <v>1</v>
          </cell>
          <cell r="F269" t="str">
            <v>โปรแอ็คทีฟ แมเนจเม้นท์</v>
          </cell>
          <cell r="G269" t="str">
            <v>PRO/OM/หมู่บ้าน แกรนด์โมนาโค</v>
          </cell>
          <cell r="H269" t="str">
            <v>บริหารทรัพยากรอาคาร</v>
          </cell>
          <cell r="I269" t="str">
            <v xml:space="preserve">บริหารทรัพย์สินให้เช่าและธุรกิจให้บริการ </v>
          </cell>
          <cell r="J269">
            <v>241900</v>
          </cell>
          <cell r="K269">
            <v>241900</v>
          </cell>
          <cell r="L269">
            <v>242019</v>
          </cell>
          <cell r="M269" t="str">
            <v>นายชิติภัทร  บุญคุณ</v>
          </cell>
          <cell r="N269">
            <v>10000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6</v>
          </cell>
          <cell r="T269">
            <v>8</v>
          </cell>
          <cell r="U269" t="str">
            <v>นางสายบัว  ทรงศิริ</v>
          </cell>
          <cell r="V269" t="str">
            <v>นางรัชนี  สุวรรณรัฐภูมิ</v>
          </cell>
          <cell r="W269" t="str">
            <v>นางสาวสกุณา  ตันเสถียร</v>
          </cell>
          <cell r="X269" t="str">
            <v>นายชิติภัทร  บุญคุณ</v>
          </cell>
          <cell r="Y269" t="str">
            <v>หนึ่งหมื่นบาทถ้วน</v>
          </cell>
          <cell r="Z269" t="str">
            <v>ผ่านทดลองงานพิจารณาตามผลงาน</v>
          </cell>
        </row>
        <row r="270">
          <cell r="B270" t="str">
            <v>1609900030993</v>
          </cell>
          <cell r="C270" t="str">
            <v>นายชยพล   สีไวมล</v>
          </cell>
          <cell r="D270" t="str">
            <v>เจ้าหน้าที่ธุรการ(ผู้พิการ)</v>
          </cell>
          <cell r="E270">
            <v>3</v>
          </cell>
          <cell r="F270" t="str">
            <v xml:space="preserve">คลีนนิ่ง โซลูชั่น </v>
          </cell>
          <cell r="G270" t="str">
            <v xml:space="preserve"> -</v>
          </cell>
          <cell r="H270" t="str">
            <v>ธุรกิจบริการรักษาความสะอาด</v>
          </cell>
          <cell r="I270" t="str">
            <v xml:space="preserve">บริหารทรัพย์สินให้เช่าและธุรกิจให้บริการ </v>
          </cell>
          <cell r="J270">
            <v>241914</v>
          </cell>
          <cell r="K270">
            <v>241914</v>
          </cell>
          <cell r="L270">
            <v>242033</v>
          </cell>
          <cell r="M270" t="str">
            <v>นายสุรพงษ์  ยังประเสริฐ</v>
          </cell>
          <cell r="N270">
            <v>12000</v>
          </cell>
          <cell r="O270">
            <v>0</v>
          </cell>
          <cell r="P270" t="str">
            <v xml:space="preserve"> -</v>
          </cell>
          <cell r="Q270" t="str">
            <v xml:space="preserve"> -</v>
          </cell>
          <cell r="R270">
            <v>0</v>
          </cell>
          <cell r="S270">
            <v>6</v>
          </cell>
          <cell r="T270">
            <v>8</v>
          </cell>
          <cell r="U270" t="str">
            <v>นายชยพล   สีไวมล</v>
          </cell>
          <cell r="V270" t="str">
            <v>นางรัชนี  สุวรรณรัฐภูมิ</v>
          </cell>
          <cell r="W270" t="str">
            <v>นางสาวสกุณา  ตันเสถียร</v>
          </cell>
          <cell r="X270" t="str">
            <v>นายสุรพงษ์  ยังประเสริฐ</v>
          </cell>
          <cell r="Y270" t="str">
            <v>หนึ่งหมื่นสองพันบาทถ้วน</v>
          </cell>
          <cell r="Z270" t="str">
            <v>ผ่านทดลองงานปรับ 500 บาท</v>
          </cell>
        </row>
        <row r="271">
          <cell r="B271" t="str">
            <v>3101600955880</v>
          </cell>
          <cell r="C271" t="str">
            <v>นางสาวณัฐชลัย  วงศ์พรหมเมศร์</v>
          </cell>
          <cell r="D271" t="str">
            <v>พนักงานทำความสะอาด</v>
          </cell>
          <cell r="E271">
            <v>1</v>
          </cell>
          <cell r="F271" t="str">
            <v>คอน.อิน.คอน</v>
          </cell>
          <cell r="G271" t="str">
            <v xml:space="preserve"> -</v>
          </cell>
          <cell r="H271" t="str">
            <v>บริหารห้องเช่า</v>
          </cell>
          <cell r="I271" t="str">
            <v xml:space="preserve">บริหารทรัพย์สินให้เช่าและธุรกิจให้บริการ </v>
          </cell>
          <cell r="J271">
            <v>241906</v>
          </cell>
          <cell r="K271">
            <v>241906</v>
          </cell>
          <cell r="L271">
            <v>242025</v>
          </cell>
          <cell r="M271" t="str">
            <v>นางรุ่งทิพย์  ขำมณี</v>
          </cell>
          <cell r="N271">
            <v>9750</v>
          </cell>
          <cell r="O271" t="str">
            <v xml:space="preserve"> -</v>
          </cell>
          <cell r="P271" t="str">
            <v xml:space="preserve"> -</v>
          </cell>
          <cell r="Q271" t="str">
            <v xml:space="preserve"> -</v>
          </cell>
          <cell r="R271">
            <v>0</v>
          </cell>
          <cell r="S271">
            <v>6</v>
          </cell>
          <cell r="T271">
            <v>8</v>
          </cell>
          <cell r="U271" t="str">
            <v>นางสาวณัฐชลัย  วงศ์พรหมเมศร์</v>
          </cell>
          <cell r="V271" t="str">
            <v>นางรัชนี  สุวรรณรัฐภูมิ</v>
          </cell>
          <cell r="W271" t="str">
            <v>นางสาวสกุณา  ตันเสถียร</v>
          </cell>
          <cell r="X271" t="str">
            <v>นางรุ่งทิพย์  ขำมณี</v>
          </cell>
          <cell r="Y271" t="str">
            <v>เก้าพันเจ็ดร้อยห้าสิบบาทถ้วน</v>
          </cell>
          <cell r="Z271" t="str">
            <v>ผ่านทดลองงานพิจารณาตามผลงาน</v>
          </cell>
        </row>
        <row r="272">
          <cell r="B272" t="str">
            <v>1860700099248</v>
          </cell>
          <cell r="C272" t="str">
            <v>นางสาวสุนิดา  เจือกโว้น</v>
          </cell>
          <cell r="D272" t="str">
            <v>เจ้าหน้าที่เงินเดือน</v>
          </cell>
          <cell r="E272">
            <v>3</v>
          </cell>
          <cell r="F272" t="str">
            <v>รักษาความปลอดภัยแฮปปี้แลนด์  อินเตอร์เนชั่นแนล</v>
          </cell>
          <cell r="G272" t="str">
            <v>เงินเดือน</v>
          </cell>
          <cell r="H272" t="str">
            <v>บริหารทรัพยากรบุคคล</v>
          </cell>
          <cell r="I272" t="str">
            <v xml:space="preserve">บริหารทรัพย์สินให้เช่าและธุรกิจให้บริการ </v>
          </cell>
          <cell r="J272">
            <v>241906</v>
          </cell>
          <cell r="K272">
            <v>241906</v>
          </cell>
          <cell r="L272">
            <v>242025</v>
          </cell>
          <cell r="M272" t="str">
            <v>นางสาวสกุณา  ตันเสถียร</v>
          </cell>
          <cell r="N272">
            <v>15000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5</v>
          </cell>
          <cell r="T272">
            <v>8</v>
          </cell>
          <cell r="U272" t="str">
            <v>นางสาวสุนิดา  เจือกโว้น</v>
          </cell>
          <cell r="V272" t="str">
            <v>นางรัชนี  สุวรรณรัฐภูมิ</v>
          </cell>
          <cell r="W272" t="str">
            <v>นางสาวสกุณา  ตันเสถียร</v>
          </cell>
          <cell r="X272" t="str">
            <v>นางสาวสกุณา  ตันเสถียร</v>
          </cell>
          <cell r="Y272" t="str">
            <v>หนึ่งหมื่นห้าพันบาทถ้วน</v>
          </cell>
          <cell r="Z272" t="str">
            <v>ผ่านทดลองงานพิจารณาตามผลงาน</v>
          </cell>
        </row>
        <row r="273">
          <cell r="B273" t="str">
            <v>1411600016990</v>
          </cell>
          <cell r="C273" t="str">
            <v>นายธีรชัย  ไชยสิทธิ์</v>
          </cell>
          <cell r="D273" t="str">
            <v>ช่างเทคนิค</v>
          </cell>
          <cell r="E273">
            <v>2</v>
          </cell>
          <cell r="F273" t="str">
            <v>โปรแอ็คทีฟ แมเนจเม้นท์</v>
          </cell>
          <cell r="G273" t="str">
            <v>PRO/OM/สวทช. (INC2)</v>
          </cell>
          <cell r="H273" t="str">
            <v>บริหารทรัพยากรอาคาร</v>
          </cell>
          <cell r="I273" t="str">
            <v xml:space="preserve">บริหารทรัพย์สินให้เช่าและธุรกิจให้บริการ </v>
          </cell>
          <cell r="J273">
            <v>241907</v>
          </cell>
          <cell r="K273">
            <v>241907</v>
          </cell>
          <cell r="L273">
            <v>242026</v>
          </cell>
          <cell r="M273" t="str">
            <v>นายชิติภัทร  บุญคุณ</v>
          </cell>
          <cell r="N273">
            <v>15000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6</v>
          </cell>
          <cell r="T273">
            <v>8</v>
          </cell>
          <cell r="U273" t="str">
            <v>นายธีรชัย  ไชยสิทธิ์</v>
          </cell>
          <cell r="V273" t="str">
            <v>นางรัชนี  สุวรรณรัฐภูมิ</v>
          </cell>
          <cell r="W273" t="str">
            <v>นางสาวสกุณา  ตันเสถียร</v>
          </cell>
          <cell r="X273" t="str">
            <v>นายชิติภัทร  บุญคุณ</v>
          </cell>
          <cell r="Y273" t="str">
            <v>หนึ่งหมื่นห้าพันบาทถ้วน</v>
          </cell>
          <cell r="Z273" t="str">
            <v>ผ่านทดลองงานพิจารณาตามผลงาน</v>
          </cell>
        </row>
        <row r="274">
          <cell r="B274" t="str">
            <v>1180200066151</v>
          </cell>
          <cell r="C274" t="str">
            <v>นายนฤเบศร์  สงวัฒน์</v>
          </cell>
          <cell r="D274" t="str">
            <v>ช่างเทคนิค</v>
          </cell>
          <cell r="E274">
            <v>2</v>
          </cell>
          <cell r="F274" t="str">
            <v>โปรแอ็คทีฟ แมเนจเม้นท์</v>
          </cell>
          <cell r="G274" t="str">
            <v>PRO/OM/สวทช. (INC2)</v>
          </cell>
          <cell r="H274" t="str">
            <v>บริหารทรัพยากรอาคาร</v>
          </cell>
          <cell r="I274" t="str">
            <v xml:space="preserve">บริหารทรัพย์สินให้เช่าและธุรกิจให้บริการ </v>
          </cell>
          <cell r="J274">
            <v>241907</v>
          </cell>
          <cell r="K274">
            <v>241907</v>
          </cell>
          <cell r="L274">
            <v>242026</v>
          </cell>
          <cell r="M274" t="str">
            <v>นายชิติภัทร  บุญคุณ</v>
          </cell>
          <cell r="N274">
            <v>15000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6</v>
          </cell>
          <cell r="T274">
            <v>8</v>
          </cell>
          <cell r="U274" t="str">
            <v>นายนฤเบศร์  สงวัฒน์</v>
          </cell>
          <cell r="V274" t="str">
            <v>นางรัชนี  สุวรรณรัฐภูมิ</v>
          </cell>
          <cell r="W274" t="str">
            <v>นางสาวสกุณา  ตันเสถียร</v>
          </cell>
          <cell r="X274" t="str">
            <v>นายชิติภัทร  บุญคุณ</v>
          </cell>
          <cell r="Y274" t="str">
            <v>หนึ่งหมื่นห้าพันบาทถ้วน</v>
          </cell>
          <cell r="Z274" t="str">
            <v>ผ่านทดลองงานพิจารณาตามผลงาน</v>
          </cell>
        </row>
        <row r="275">
          <cell r="B275" t="str">
            <v>3130700073560</v>
          </cell>
          <cell r="C275" t="str">
            <v>นายรัตนชัย  อุดมพร</v>
          </cell>
          <cell r="D275" t="str">
            <v>ช่างเทคนิค</v>
          </cell>
          <cell r="E275">
            <v>2</v>
          </cell>
          <cell r="F275" t="str">
            <v>โปรแอ็คทีฟ แมเนจเม้นท์</v>
          </cell>
          <cell r="G275" t="str">
            <v>PRO/OM/สวทช. (INC2)</v>
          </cell>
          <cell r="H275" t="str">
            <v>บริหารทรัพยากรอาคาร</v>
          </cell>
          <cell r="I275" t="str">
            <v xml:space="preserve">บริหารทรัพย์สินให้เช่าและธุรกิจให้บริการ </v>
          </cell>
          <cell r="J275">
            <v>241907</v>
          </cell>
          <cell r="K275">
            <v>241907</v>
          </cell>
          <cell r="L275">
            <v>242026</v>
          </cell>
          <cell r="M275" t="str">
            <v>นายชิติภัทร  บุญคุณ</v>
          </cell>
          <cell r="N275">
            <v>15000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6</v>
          </cell>
          <cell r="T275">
            <v>8</v>
          </cell>
          <cell r="U275" t="str">
            <v>นายรัตนชัย  อุดมพร</v>
          </cell>
          <cell r="V275" t="str">
            <v>นางรัชนี  สุวรรณรัฐภูมิ</v>
          </cell>
          <cell r="W275" t="str">
            <v>นางสาวสกุณา  ตันเสถียร</v>
          </cell>
          <cell r="X275" t="str">
            <v>นายชิติภัทร  บุญคุณ</v>
          </cell>
          <cell r="Y275" t="str">
            <v>หนึ่งหมื่นห้าพันบาทถ้วน</v>
          </cell>
          <cell r="Z275" t="str">
            <v>ผ่านทดลองงานพิจารณาตามผลงาน</v>
          </cell>
        </row>
        <row r="276">
          <cell r="B276" t="str">
            <v>1349900226319</v>
          </cell>
          <cell r="C276" t="str">
            <v>นายวรมนต์  วรายุทธ</v>
          </cell>
          <cell r="D276" t="str">
            <v>ช่างเทคนิค</v>
          </cell>
          <cell r="E276">
            <v>2</v>
          </cell>
          <cell r="F276" t="str">
            <v>โปรแอ็คทีฟ แมเนจเม้นท์</v>
          </cell>
          <cell r="G276" t="str">
            <v>PRO/BM/หมู่บ้านโกลเด้นทาวน์</v>
          </cell>
          <cell r="H276" t="str">
            <v>บริหารทรัพยากรอาคาร</v>
          </cell>
          <cell r="I276" t="str">
            <v xml:space="preserve">บริหารทรัพย์สินให้เช่าและธุรกิจให้บริการ </v>
          </cell>
          <cell r="J276">
            <v>241913</v>
          </cell>
          <cell r="K276">
            <v>241913</v>
          </cell>
          <cell r="L276">
            <v>242032</v>
          </cell>
          <cell r="M276" t="str">
            <v>นายชิติภัทร  บุญคุณ</v>
          </cell>
          <cell r="N276">
            <v>12000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6</v>
          </cell>
          <cell r="T276">
            <v>8</v>
          </cell>
          <cell r="U276" t="str">
            <v>นายวรมนต์  วรายุทธ</v>
          </cell>
          <cell r="V276" t="str">
            <v>นางรัชนี  สุวรรณรัฐภูมิ</v>
          </cell>
          <cell r="W276" t="str">
            <v>นางสาวสกุณา  ตันเสถียร</v>
          </cell>
          <cell r="X276" t="str">
            <v>นายชิติภัทร  บุญคุณ</v>
          </cell>
          <cell r="Y276" t="str">
            <v>หนึ่งหมื่นสองพันบาทถ้วน</v>
          </cell>
          <cell r="Z276" t="str">
            <v>ผ่านทดลองงานพิจารณาตามผลงาน</v>
          </cell>
        </row>
        <row r="277">
          <cell r="B277" t="str">
            <v>1100200421988</v>
          </cell>
          <cell r="C277" t="str">
            <v>นายณัฐพล  มีนันท์</v>
          </cell>
          <cell r="D277" t="str">
            <v>ช่างเทคนิค</v>
          </cell>
          <cell r="E277">
            <v>2</v>
          </cell>
          <cell r="F277" t="str">
            <v>โปรแอ็คทีฟ แมเนจเม้นท์</v>
          </cell>
          <cell r="G277" t="str">
            <v>PRO/OM/ห้างสรรพสินค้า ดองกี้ โฮเต้</v>
          </cell>
          <cell r="H277" t="str">
            <v>บริหารทรัพยากรอาคาร</v>
          </cell>
          <cell r="I277" t="str">
            <v xml:space="preserve">บริหารทรัพย์สินให้เช่าและธุรกิจให้บริการ </v>
          </cell>
          <cell r="J277">
            <v>241913</v>
          </cell>
          <cell r="K277">
            <v>241913</v>
          </cell>
          <cell r="L277">
            <v>242032</v>
          </cell>
          <cell r="M277" t="str">
            <v>นายชิติภัทร  บุญคุณ</v>
          </cell>
          <cell r="N277">
            <v>13000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6</v>
          </cell>
          <cell r="T277">
            <v>8</v>
          </cell>
          <cell r="U277" t="str">
            <v>นายณัฐพล  มีนันท์</v>
          </cell>
          <cell r="V277" t="str">
            <v>นางรัชนี  สุวรรณรัฐภูมิ</v>
          </cell>
          <cell r="W277" t="str">
            <v>นางสาวสกุณา  ตันเสถียร</v>
          </cell>
          <cell r="X277" t="str">
            <v>นายชิติภัทร  บุญคุณ</v>
          </cell>
          <cell r="Y277" t="str">
            <v>หนึ่งหมื่นสามพันบาทถ้วน</v>
          </cell>
          <cell r="Z277" t="str">
            <v>ผ่านทดลองงานพิจารณาตามผลงาน</v>
          </cell>
        </row>
        <row r="278">
          <cell r="B278" t="str">
            <v>3670101127099</v>
          </cell>
          <cell r="C278" t="str">
            <v>นายธนกฤต  กลิ่นจันทร์</v>
          </cell>
          <cell r="D278" t="str">
            <v>ช่างเทคนิค</v>
          </cell>
          <cell r="E278">
            <v>2</v>
          </cell>
          <cell r="F278" t="str">
            <v>โปรแอ็คทีฟ แมเนจเม้นท์</v>
          </cell>
          <cell r="G278" t="str">
            <v>PRO/OM/คอนโดวิลล่า ราชครู</v>
          </cell>
          <cell r="H278" t="str">
            <v>บริหารทรัพยากรอาคาร</v>
          </cell>
          <cell r="I278" t="str">
            <v xml:space="preserve">บริหารทรัพย์สินให้เช่าและธุรกิจให้บริการ </v>
          </cell>
          <cell r="J278">
            <v>241913</v>
          </cell>
          <cell r="K278">
            <v>241913</v>
          </cell>
          <cell r="L278">
            <v>242032</v>
          </cell>
          <cell r="M278" t="str">
            <v>นายชิติภัทร  บุญคุณ</v>
          </cell>
          <cell r="N278">
            <v>16000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6</v>
          </cell>
          <cell r="T278">
            <v>8</v>
          </cell>
          <cell r="U278" t="str">
            <v>นายธนกฤต  กลิ่นจันทร์</v>
          </cell>
          <cell r="V278" t="str">
            <v>นางรัชนี  สุวรรณรัฐภูมิ</v>
          </cell>
          <cell r="W278" t="str">
            <v>นางสาวสกุณา  ตันเสถียร</v>
          </cell>
          <cell r="X278" t="str">
            <v>นายชิติภัทร  บุญคุณ</v>
          </cell>
          <cell r="Y278" t="str">
            <v>หนึ่งหมื่นหกพันบาทถ้วน</v>
          </cell>
          <cell r="Z278" t="str">
            <v>ผ่านทดลองงานพิจารณาตามผลงาน</v>
          </cell>
        </row>
        <row r="279">
          <cell r="B279" t="str">
            <v>3130200003414</v>
          </cell>
          <cell r="C279" t="str">
            <v>นายสมศักดิ์    ยอดขุนทด</v>
          </cell>
          <cell r="D279" t="str">
            <v>หัวหน้าช่าง</v>
          </cell>
          <cell r="E279">
            <v>3</v>
          </cell>
          <cell r="F279" t="str">
            <v>โปรแอ็คทีฟ แมเนจเม้นท์</v>
          </cell>
          <cell r="G279" t="str">
            <v>PRO/OM/สวทช. (MTEC)</v>
          </cell>
          <cell r="H279" t="str">
            <v>บริหารทรัพยากรอาคาร</v>
          </cell>
          <cell r="I279" t="str">
            <v xml:space="preserve">บริหารทรัพย์สินให้เช่าและธุรกิจให้บริการ </v>
          </cell>
          <cell r="J279">
            <v>241913</v>
          </cell>
          <cell r="K279">
            <v>241913</v>
          </cell>
          <cell r="L279">
            <v>242032</v>
          </cell>
          <cell r="M279" t="str">
            <v>นายชิติภัทร  บุญคุณ</v>
          </cell>
          <cell r="N279">
            <v>26000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6</v>
          </cell>
          <cell r="T279">
            <v>8</v>
          </cell>
          <cell r="U279" t="str">
            <v>นายสมศักดิ์    ยอดขุนทด</v>
          </cell>
          <cell r="V279" t="str">
            <v>นางรัชนี  สุวรรณรัฐภูมิ</v>
          </cell>
          <cell r="W279" t="str">
            <v>นางสาวสกุณา  ตันเสถียร</v>
          </cell>
          <cell r="X279" t="str">
            <v>นายชิติภัทร  บุญคุณ</v>
          </cell>
          <cell r="Y279" t="str">
            <v>สองหมื่นหกพันบาทถ้วน</v>
          </cell>
          <cell r="Z279" t="str">
            <v>ผ่านทดลองงานพิจารณาตามผลงาน</v>
          </cell>
        </row>
        <row r="280">
          <cell r="B280" t="str">
            <v>1101401670846</v>
          </cell>
          <cell r="C280" t="str">
            <v>นายทานุ  เอี่ยมเศรษฐกุล</v>
          </cell>
          <cell r="D280" t="str">
            <v>ช่างเทคนิค</v>
          </cell>
          <cell r="E280">
            <v>2</v>
          </cell>
          <cell r="F280" t="str">
            <v>โปรแอ็คทีฟ แมเนจเม้นท์</v>
          </cell>
          <cell r="G280" t="str">
            <v>PRO/OM/สวทช. (MTEC)</v>
          </cell>
          <cell r="H280" t="str">
            <v>บริหารทรัพยากรอาคาร</v>
          </cell>
          <cell r="I280" t="str">
            <v xml:space="preserve">บริหารทรัพย์สินให้เช่าและธุรกิจให้บริการ </v>
          </cell>
          <cell r="J280">
            <v>241913</v>
          </cell>
          <cell r="K280">
            <v>241913</v>
          </cell>
          <cell r="L280">
            <v>242032</v>
          </cell>
          <cell r="M280" t="str">
            <v>นายชิติภัทร  บุญคุณ</v>
          </cell>
          <cell r="N280">
            <v>18000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6</v>
          </cell>
          <cell r="T280">
            <v>8</v>
          </cell>
          <cell r="U280" t="str">
            <v>นายทานุ  เอี่ยมเศรษฐกุล</v>
          </cell>
          <cell r="V280" t="str">
            <v>นางรัชนี  สุวรรณรัฐภูมิ</v>
          </cell>
          <cell r="W280" t="str">
            <v>นางสาวสกุณา  ตันเสถียร</v>
          </cell>
          <cell r="X280" t="str">
            <v>นายชิติภัทร  บุญคุณ</v>
          </cell>
          <cell r="Y280" t="str">
            <v>หนึ่งหมื่นแปดพันบาทถ้วน</v>
          </cell>
          <cell r="Z280" t="str">
            <v>ผ่านทดลองงานพิจารณาตามผลงาน</v>
          </cell>
        </row>
        <row r="281">
          <cell r="B281" t="str">
            <v>1101100114421</v>
          </cell>
          <cell r="C281" t="str">
            <v>นายปิยดล  หอมสุวรรณ</v>
          </cell>
          <cell r="D281" t="str">
            <v>ช่างเทคนิค</v>
          </cell>
          <cell r="E281">
            <v>2</v>
          </cell>
          <cell r="F281" t="str">
            <v>โปรแอ็คทีฟ แมเนจเม้นท์</v>
          </cell>
          <cell r="G281" t="str">
            <v>PRO/OM/สวทช. (MTEC)</v>
          </cell>
          <cell r="H281" t="str">
            <v>บริหารทรัพยากรอาคาร</v>
          </cell>
          <cell r="I281" t="str">
            <v xml:space="preserve">บริหารทรัพย์สินให้เช่าและธุรกิจให้บริการ </v>
          </cell>
          <cell r="J281">
            <v>241913</v>
          </cell>
          <cell r="K281">
            <v>241913</v>
          </cell>
          <cell r="L281">
            <v>242032</v>
          </cell>
          <cell r="M281" t="str">
            <v>นายชิติภัทร  บุญคุณ</v>
          </cell>
          <cell r="N281">
            <v>15500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6</v>
          </cell>
          <cell r="T281">
            <v>8</v>
          </cell>
          <cell r="U281" t="str">
            <v>นายปิยดล  หอมสุวรรณ</v>
          </cell>
          <cell r="V281" t="str">
            <v>นางรัชนี  สุวรรณรัฐภูมิ</v>
          </cell>
          <cell r="W281" t="str">
            <v>นางสาวสกุณา  ตันเสถียร</v>
          </cell>
          <cell r="X281" t="str">
            <v>นายชิติภัทร  บุญคุณ</v>
          </cell>
          <cell r="Y281" t="str">
            <v>หนึ่งหมื่นห้าพันห้าร้อยบาทถ้วน</v>
          </cell>
          <cell r="Z281" t="str">
            <v>ผ่านทดลองงานพิจารณาตามผลงาน</v>
          </cell>
        </row>
        <row r="282">
          <cell r="B282" t="str">
            <v>1139900161863</v>
          </cell>
          <cell r="C282" t="str">
            <v>นายณัฐวุฒิ  หอมชะมด</v>
          </cell>
          <cell r="D282" t="str">
            <v>ช่างเทคนิค</v>
          </cell>
          <cell r="E282">
            <v>2</v>
          </cell>
          <cell r="F282" t="str">
            <v>โปรแอ็คทีฟ แมเนจเม้นท์</v>
          </cell>
          <cell r="G282" t="str">
            <v>PRO/OM/สวทช. (MTEC)</v>
          </cell>
          <cell r="H282" t="str">
            <v>บริหารทรัพยากรอาคาร</v>
          </cell>
          <cell r="I282" t="str">
            <v xml:space="preserve">บริหารทรัพย์สินให้เช่าและธุรกิจให้บริการ </v>
          </cell>
          <cell r="J282">
            <v>241913</v>
          </cell>
          <cell r="K282">
            <v>241913</v>
          </cell>
          <cell r="L282">
            <v>242032</v>
          </cell>
          <cell r="M282" t="str">
            <v>นายชิติภัทร  บุญคุณ</v>
          </cell>
          <cell r="N282">
            <v>14300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6</v>
          </cell>
          <cell r="T282">
            <v>8</v>
          </cell>
          <cell r="U282" t="str">
            <v>นายณัฐวุฒิ  หอมชะมด</v>
          </cell>
          <cell r="V282" t="str">
            <v>นางรัชนี  สุวรรณรัฐภูมิ</v>
          </cell>
          <cell r="W282" t="str">
            <v>นางสาวสกุณา  ตันเสถียร</v>
          </cell>
          <cell r="X282" t="str">
            <v>นายชิติภัทร  บุญคุณ</v>
          </cell>
          <cell r="Y282" t="str">
            <v>หนึ่งหมื่นสี่พันสามร้อยบาทถ้วน</v>
          </cell>
          <cell r="Z282" t="str">
            <v>ผ่านทดลองงานพิจารณาตามผลงาน</v>
          </cell>
        </row>
        <row r="283">
          <cell r="B283" t="str">
            <v>1130200135012</v>
          </cell>
          <cell r="C283" t="str">
            <v>นายชัชวาลย์  คนคล่อง</v>
          </cell>
          <cell r="D283" t="str">
            <v>ช่างเทคนิค</v>
          </cell>
          <cell r="E283">
            <v>2</v>
          </cell>
          <cell r="F283" t="str">
            <v>โปรแอ็คทีฟ แมเนจเม้นท์</v>
          </cell>
          <cell r="G283" t="str">
            <v>PRO/OM/สวทช. (MTEC)</v>
          </cell>
          <cell r="H283" t="str">
            <v>บริหารทรัพยากรอาคาร</v>
          </cell>
          <cell r="I283" t="str">
            <v xml:space="preserve">บริหารทรัพย์สินให้เช่าและธุรกิจให้บริการ </v>
          </cell>
          <cell r="J283">
            <v>241913</v>
          </cell>
          <cell r="K283">
            <v>241913</v>
          </cell>
          <cell r="L283">
            <v>242032</v>
          </cell>
          <cell r="M283" t="str">
            <v>นายชิติภัทร  บุญคุณ</v>
          </cell>
          <cell r="N283">
            <v>15500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6</v>
          </cell>
          <cell r="T283">
            <v>8</v>
          </cell>
          <cell r="U283" t="str">
            <v>นายชัชวาลย์  คนกล่อง</v>
          </cell>
          <cell r="V283" t="str">
            <v>นางรัชนี  สุวรรณรัฐภูมิ</v>
          </cell>
          <cell r="W283" t="str">
            <v>นางสาวสกุณา  ตันเสถียร</v>
          </cell>
          <cell r="X283" t="str">
            <v>นายชิติภัทร  บุญคุณ</v>
          </cell>
          <cell r="Y283" t="str">
            <v>หนึ่งหมื่นห้าพันห้าร้อยบาทถ้วน</v>
          </cell>
          <cell r="Z283" t="str">
            <v>ผ่านทดลองงานพิจารณาตามผลงาน</v>
          </cell>
        </row>
        <row r="284">
          <cell r="B284" t="str">
            <v>3411800095687</v>
          </cell>
          <cell r="C284" t="str">
            <v>นายวราวุธ  รัตนพศิษฐ์</v>
          </cell>
          <cell r="D284" t="str">
            <v>ช่างเทคนิค</v>
          </cell>
          <cell r="E284">
            <v>2</v>
          </cell>
          <cell r="F284" t="str">
            <v>โปรแอ็คทีฟ แมเนจเม้นท์</v>
          </cell>
          <cell r="G284" t="str">
            <v>PRO/OM/สวทช. (MTEC)</v>
          </cell>
          <cell r="H284" t="str">
            <v>บริหารทรัพยากรอาคาร</v>
          </cell>
          <cell r="I284" t="str">
            <v xml:space="preserve">บริหารทรัพย์สินให้เช่าและธุรกิจให้บริการ </v>
          </cell>
          <cell r="J284">
            <v>241913</v>
          </cell>
          <cell r="K284">
            <v>241913</v>
          </cell>
          <cell r="L284">
            <v>242032</v>
          </cell>
          <cell r="M284" t="str">
            <v>นายชิติภัทร  บุญคุณ</v>
          </cell>
          <cell r="N284">
            <v>16500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6</v>
          </cell>
          <cell r="T284">
            <v>8</v>
          </cell>
          <cell r="U284" t="str">
            <v>นายวราวุธ  รัตนพศิษฐ์</v>
          </cell>
          <cell r="V284" t="str">
            <v>นางรัชนี  สุวรรณรัฐภูมิ</v>
          </cell>
          <cell r="W284" t="str">
            <v>นางสาวสกุณา  ตันเสถียร</v>
          </cell>
          <cell r="X284" t="str">
            <v>นายชิติภัทร  บุญคุณ</v>
          </cell>
          <cell r="Y284" t="str">
            <v>หนึ่งหมื่นหกพันห้าร้อยบาทถ้วน</v>
          </cell>
          <cell r="Z284" t="str">
            <v>ผ่านทดลองงานพิจารณาตามผลงาน</v>
          </cell>
        </row>
        <row r="285">
          <cell r="B285" t="str">
            <v>3100600873769</v>
          </cell>
          <cell r="C285" t="str">
            <v>นายภูริณัฐ       สันโดด</v>
          </cell>
          <cell r="D285" t="str">
            <v>ช่างเทคนิค</v>
          </cell>
          <cell r="E285">
            <v>2</v>
          </cell>
          <cell r="F285" t="str">
            <v>โปรแอ็คทีฟ แมเนจเม้นท์</v>
          </cell>
          <cell r="G285" t="str">
            <v>PRO/OM/สวทช. (MTEC)</v>
          </cell>
          <cell r="H285" t="str">
            <v>บริหารทรัพยากรอาคาร</v>
          </cell>
          <cell r="I285" t="str">
            <v xml:space="preserve">บริหารทรัพย์สินให้เช่าและธุรกิจให้บริการ </v>
          </cell>
          <cell r="J285">
            <v>241913</v>
          </cell>
          <cell r="K285">
            <v>241913</v>
          </cell>
          <cell r="L285">
            <v>242032</v>
          </cell>
          <cell r="M285" t="str">
            <v>นายชิติภัทร  บุญคุณ</v>
          </cell>
          <cell r="N285">
            <v>16500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6</v>
          </cell>
          <cell r="T285">
            <v>8</v>
          </cell>
          <cell r="U285" t="str">
            <v>นายภูริณัฐ  สันโดษ</v>
          </cell>
          <cell r="V285" t="str">
            <v>นางรัชนี  สุวรรณรัฐภูมิ</v>
          </cell>
          <cell r="W285" t="str">
            <v>นางสาวสกุณา  ตันเสถียร</v>
          </cell>
          <cell r="X285" t="str">
            <v>นายชิติภัทร  บุญคุณ</v>
          </cell>
          <cell r="Y285" t="str">
            <v>หนึ่งหมื่นหกพันห้าร้อยบาทถ้วน</v>
          </cell>
          <cell r="Z285" t="str">
            <v>ผ่านทดลองงานพิจารณาตามผลงาน</v>
          </cell>
        </row>
        <row r="286">
          <cell r="B286" t="str">
            <v>1120600146534</v>
          </cell>
          <cell r="C286" t="str">
            <v>นายนฤเบศ  ภู่ทอง</v>
          </cell>
          <cell r="D286" t="str">
            <v>ช่างเทคนิค</v>
          </cell>
          <cell r="E286">
            <v>2</v>
          </cell>
          <cell r="F286" t="str">
            <v>โปรแอ็คทีฟ แมเนจเม้นท์</v>
          </cell>
          <cell r="G286" t="str">
            <v>PRO/OM/สวทช. (MTEC)</v>
          </cell>
          <cell r="H286" t="str">
            <v>บริหารทรัพยากรอาคาร</v>
          </cell>
          <cell r="I286" t="str">
            <v xml:space="preserve">บริหารทรัพย์สินให้เช่าและธุรกิจให้บริการ </v>
          </cell>
          <cell r="J286">
            <v>241913</v>
          </cell>
          <cell r="K286">
            <v>241913</v>
          </cell>
          <cell r="L286">
            <v>242032</v>
          </cell>
          <cell r="M286" t="str">
            <v>นายชิติภัทร  บุญคุณ</v>
          </cell>
          <cell r="N286">
            <v>17200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6</v>
          </cell>
          <cell r="T286">
            <v>8</v>
          </cell>
          <cell r="U286" t="str">
            <v>นายนฤเบศ  ภู่ทอง</v>
          </cell>
          <cell r="V286" t="str">
            <v>นางรัชนี  สุวรรณรัฐภูมิ</v>
          </cell>
          <cell r="W286" t="str">
            <v>นางสาวสกุณา  ตันเสถียร</v>
          </cell>
          <cell r="X286" t="str">
            <v>นายชิติภัทร  บุญคุณ</v>
          </cell>
          <cell r="Y286" t="str">
            <v>หนึ่งหมื่นเจ็ดพันสองร้อยบาทถ้วน</v>
          </cell>
          <cell r="Z286" t="str">
            <v>ผ่านทดลองงานพิจารณาตามผลงาน</v>
          </cell>
        </row>
        <row r="287">
          <cell r="B287" t="str">
            <v>1100500639130</v>
          </cell>
          <cell r="C287" t="str">
            <v>นายวิษณุ  พรหมธารี</v>
          </cell>
          <cell r="D287" t="str">
            <v>ช่างเทคนิค</v>
          </cell>
          <cell r="E287">
            <v>2</v>
          </cell>
          <cell r="F287" t="str">
            <v>โปรแอ็คทีฟ แมเนจเม้นท์</v>
          </cell>
          <cell r="G287" t="str">
            <v>PRO/OM/สวทช. (MTEC)</v>
          </cell>
          <cell r="H287" t="str">
            <v>บริหารทรัพยากรอาคาร</v>
          </cell>
          <cell r="I287" t="str">
            <v xml:space="preserve">บริหารทรัพย์สินให้เช่าและธุรกิจให้บริการ </v>
          </cell>
          <cell r="J287">
            <v>241913</v>
          </cell>
          <cell r="K287">
            <v>241913</v>
          </cell>
          <cell r="L287">
            <v>242032</v>
          </cell>
          <cell r="M287" t="str">
            <v>นายชิติภัทร  บุญคุณ</v>
          </cell>
          <cell r="N287">
            <v>16000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6</v>
          </cell>
          <cell r="T287">
            <v>8</v>
          </cell>
          <cell r="U287" t="str">
            <v>นายวิษณุ  พรหมธารี</v>
          </cell>
          <cell r="V287" t="str">
            <v>นางรัชนี  สุวรรณรัฐภูมิ</v>
          </cell>
          <cell r="W287" t="str">
            <v>นางสาวสกุณา  ตันเสถียร</v>
          </cell>
          <cell r="X287" t="str">
            <v>นายชิติภัทร  บุญคุณ</v>
          </cell>
          <cell r="Y287" t="str">
            <v>หนึ่งหมื่นหกพันบาทถ้วน</v>
          </cell>
          <cell r="Z287" t="str">
            <v>ผ่านทดลองงานพิจารณาตามผลงาน</v>
          </cell>
        </row>
        <row r="288">
          <cell r="B288" t="str">
            <v>1310900087531</v>
          </cell>
          <cell r="C288" t="str">
            <v>นายกฤษณะ  จำปา</v>
          </cell>
          <cell r="D288" t="str">
            <v>ช่างเทคนิค</v>
          </cell>
          <cell r="E288">
            <v>2</v>
          </cell>
          <cell r="F288" t="str">
            <v>โปรแอ็คทีฟ แมเนจเม้นท์</v>
          </cell>
          <cell r="G288" t="str">
            <v>PRO/OM/สวทช. (MTEC)</v>
          </cell>
          <cell r="H288" t="str">
            <v>บริหารทรัพยากรอาคาร</v>
          </cell>
          <cell r="I288" t="str">
            <v xml:space="preserve">บริหารทรัพย์สินให้เช่าและธุรกิจให้บริการ </v>
          </cell>
          <cell r="J288">
            <v>241913</v>
          </cell>
          <cell r="K288">
            <v>241913</v>
          </cell>
          <cell r="L288">
            <v>242032</v>
          </cell>
          <cell r="M288" t="str">
            <v>นายชิติภัทร  บุญคุณ</v>
          </cell>
          <cell r="N288">
            <v>13800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6</v>
          </cell>
          <cell r="T288">
            <v>8</v>
          </cell>
          <cell r="U288" t="str">
            <v>นายกฤษระ  จำปา</v>
          </cell>
          <cell r="V288" t="str">
            <v>นางรัชนี  สุวรรณรัฐภูมิ</v>
          </cell>
          <cell r="W288" t="str">
            <v>นางสาวสกุณา  ตันเสถียร</v>
          </cell>
          <cell r="X288" t="str">
            <v>นายชิติภัทร  บุญคุณ</v>
          </cell>
          <cell r="Y288" t="str">
            <v>หนึ่งหมื่นสามพันแปดร้อยบาทถ้วน</v>
          </cell>
          <cell r="Z288" t="str">
            <v>ผ่านทดลองงานพิจารณาตามผลงาน</v>
          </cell>
        </row>
        <row r="289">
          <cell r="B289">
            <v>6205037</v>
          </cell>
          <cell r="C289" t="str">
            <v>นายพีระศักดิ์  นิยมวัน</v>
          </cell>
          <cell r="D289" t="str">
            <v>ช่างเทคนิค</v>
          </cell>
          <cell r="E289">
            <v>2</v>
          </cell>
          <cell r="F289" t="str">
            <v>โปรแอ็คทีฟ แมเนจเม้นท์</v>
          </cell>
          <cell r="G289" t="str">
            <v>PRO/OM/สวทช. (MTEC)</v>
          </cell>
          <cell r="H289" t="str">
            <v>บริหารทรัพยากรอาคาร</v>
          </cell>
          <cell r="I289" t="str">
            <v xml:space="preserve">บริหารทรัพย์สินให้เช่าและธุรกิจให้บริการ </v>
          </cell>
          <cell r="J289">
            <v>241913</v>
          </cell>
          <cell r="K289">
            <v>241913</v>
          </cell>
          <cell r="L289">
            <v>242032</v>
          </cell>
          <cell r="M289" t="str">
            <v>นายชิติภัทร  บุญคุณ</v>
          </cell>
          <cell r="N289">
            <v>16300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6</v>
          </cell>
          <cell r="T289">
            <v>8</v>
          </cell>
          <cell r="U289" t="str">
            <v>นายพีระศักดิ์  ดวงเงิน</v>
          </cell>
          <cell r="V289" t="str">
            <v>นางรัชนี  สุวรรณรัฐภูมิ</v>
          </cell>
          <cell r="W289" t="str">
            <v>นางสาวสกุณา  ตันเสถียร</v>
          </cell>
          <cell r="X289" t="str">
            <v>นายชิติภัทร  บุญคุณ</v>
          </cell>
          <cell r="Y289" t="str">
            <v>หนึ่งหมื่นหกพันสามร้อยบาทถ้วน</v>
          </cell>
          <cell r="Z289" t="str">
            <v>ผ่านทดลองงานพิจารณาตามผลงาน</v>
          </cell>
        </row>
        <row r="290">
          <cell r="B290" t="str">
            <v>123456</v>
          </cell>
          <cell r="C290" t="str">
            <v>นายศิขริน  รุ่งเรือง</v>
          </cell>
          <cell r="D290" t="str">
            <v>ช่างเทคนิค</v>
          </cell>
          <cell r="E290">
            <v>2</v>
          </cell>
          <cell r="F290" t="str">
            <v>โปรแอ็คทีฟ แมเนจเม้นท์</v>
          </cell>
          <cell r="G290" t="str">
            <v>PRO/OM/สวทช. (MTEC)</v>
          </cell>
          <cell r="H290" t="str">
            <v>บริหารทรัพยากรอาคาร</v>
          </cell>
          <cell r="I290" t="str">
            <v xml:space="preserve">บริหารทรัพย์สินให้เช่าและธุรกิจให้บริการ </v>
          </cell>
          <cell r="J290">
            <v>241913</v>
          </cell>
          <cell r="K290">
            <v>241913</v>
          </cell>
          <cell r="L290">
            <v>242032</v>
          </cell>
          <cell r="M290" t="str">
            <v>นายชิติภัทร  บุญคุณ</v>
          </cell>
          <cell r="N290">
            <v>15000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6</v>
          </cell>
          <cell r="T290">
            <v>8</v>
          </cell>
          <cell r="U290" t="str">
            <v>นายพีระศักดิ์  ดวงเงิน</v>
          </cell>
          <cell r="V290" t="str">
            <v>นางรัชนี  สุวรรณรัฐภูมิ</v>
          </cell>
          <cell r="W290" t="str">
            <v>นางสาวสกุณา  ตันเสถียร</v>
          </cell>
          <cell r="X290" t="str">
            <v>นายชิติภัทร  บุญคุณ</v>
          </cell>
          <cell r="Y290" t="str">
            <v>หนึ่งหมื่นห้าพันบาทถ้วน</v>
          </cell>
          <cell r="Z290" t="str">
            <v>ผ่านทดลองงานพิจารณาตามผลงาน</v>
          </cell>
        </row>
        <row r="291">
          <cell r="B291" t="str">
            <v>1709900656166</v>
          </cell>
          <cell r="C291" t="str">
            <v>นางสาวอริสรา  ราชกิจ</v>
          </cell>
          <cell r="D291" t="str">
            <v>เจ้าหน้าที่การตลาดอาวุโส</v>
          </cell>
          <cell r="E291">
            <v>3</v>
          </cell>
          <cell r="F291" t="str">
            <v>แฮปปี้แลนด์</v>
          </cell>
          <cell r="G291" t="str">
            <v>-</v>
          </cell>
          <cell r="H291" t="str">
            <v>การตลาดโครงการ</v>
          </cell>
          <cell r="I291" t="str">
            <v>สนับสนุนการบริหาร</v>
          </cell>
          <cell r="J291">
            <v>241946</v>
          </cell>
          <cell r="K291">
            <v>241946</v>
          </cell>
          <cell r="L291">
            <v>242065</v>
          </cell>
          <cell r="M291" t="str">
            <v>นายเจษฎากร พานิชนาวา</v>
          </cell>
          <cell r="N291">
            <v>28000</v>
          </cell>
          <cell r="O291">
            <v>0</v>
          </cell>
          <cell r="P291">
            <v>500</v>
          </cell>
          <cell r="Q291">
            <v>175</v>
          </cell>
          <cell r="R291">
            <v>1</v>
          </cell>
          <cell r="S291">
            <v>5</v>
          </cell>
          <cell r="T291">
            <v>8</v>
          </cell>
          <cell r="U291" t="str">
            <v>นางสาวอริสรา  ราชกิจ</v>
          </cell>
          <cell r="V291" t="str">
            <v>นางรัชนี  สุวรรณรัฐภูมิ</v>
          </cell>
          <cell r="W291" t="str">
            <v>นางสาวสกุณา  ตันเสถียร</v>
          </cell>
          <cell r="X291" t="str">
            <v>นายเจษฎากร พานิชนาวา</v>
          </cell>
          <cell r="Y291" t="str">
            <v>สองหมื่นแปดพันบาทถ้วน</v>
          </cell>
          <cell r="Z291" t="str">
            <v>ผ่านทดลองงานพิจารณาตามผลงาน</v>
          </cell>
        </row>
        <row r="292">
          <cell r="B292" t="str">
            <v>1102700705405</v>
          </cell>
          <cell r="C292" t="str">
            <v>นายนันทวัฒน์  โต๊ะมีเลาะ</v>
          </cell>
          <cell r="D292" t="str">
            <v>ช่างเทคนิค</v>
          </cell>
          <cell r="E292">
            <v>2</v>
          </cell>
          <cell r="F292" t="str">
            <v>โปรแอ็คทีฟ แมเนจเม้นท์</v>
          </cell>
          <cell r="G292" t="str">
            <v>PRO/OM/วิทยุการบิน</v>
          </cell>
          <cell r="H292" t="str">
            <v>บริหารทรัพยากรอาคาร</v>
          </cell>
          <cell r="I292" t="str">
            <v xml:space="preserve">บริหารทรัพย์สินให้เช่าและธุรกิจให้บริการ </v>
          </cell>
          <cell r="J292">
            <v>241911</v>
          </cell>
          <cell r="K292">
            <v>241911</v>
          </cell>
          <cell r="L292">
            <v>242030</v>
          </cell>
          <cell r="M292" t="str">
            <v>นายชิติภัทร  บุญคุณ</v>
          </cell>
          <cell r="N292">
            <v>14000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6</v>
          </cell>
          <cell r="T292">
            <v>8</v>
          </cell>
          <cell r="U292" t="str">
            <v>นายนันทวัฒน์  โต๊ะมีเลาะ</v>
          </cell>
          <cell r="V292" t="str">
            <v>นางรัชนี  สุวรรณรัฐภูมิ</v>
          </cell>
          <cell r="W292" t="str">
            <v>นางสาวสกุณา  ตันเสถียร</v>
          </cell>
          <cell r="X292" t="str">
            <v>นายชิติภัทร  บุญคุณ</v>
          </cell>
          <cell r="Y292" t="str">
            <v>หนึ่งหมื่นสี่พันบาทถ้วน</v>
          </cell>
          <cell r="Z292" t="str">
            <v>ผ่านทดลองงานพิจารณาตามผลงาน</v>
          </cell>
        </row>
        <row r="293">
          <cell r="B293" t="str">
            <v>1309901268384</v>
          </cell>
          <cell r="C293" t="str">
            <v>นายนฤพล  พูลสุข</v>
          </cell>
          <cell r="D293" t="str">
            <v>เจ้าหน้าที่สรรหา</v>
          </cell>
          <cell r="E293">
            <v>3</v>
          </cell>
          <cell r="F293" t="str">
            <v>โปรแอ็คทีฟ แมเนจเม้นท์</v>
          </cell>
          <cell r="G293">
            <v>0</v>
          </cell>
          <cell r="H293" t="str">
            <v>บริหารทรัพยากรอาคาร</v>
          </cell>
          <cell r="I293" t="str">
            <v xml:space="preserve">บริหารทรัพย์สินให้เช่าและธุรกิจให้บริการ </v>
          </cell>
          <cell r="V293" t="str">
            <v>นางรัชนี  สุวรรณรัฐภูมิ</v>
          </cell>
          <cell r="W293" t="str">
            <v>นางสาวสกุณา  ตันเสถียร</v>
          </cell>
          <cell r="X293">
            <v>0</v>
          </cell>
          <cell r="Y293" t="str">
            <v>ศูนย์บาทถ้วน</v>
          </cell>
          <cell r="Z293" t="str">
            <v>ผ่านทดลองงานพิจารณาตามผลงาน</v>
          </cell>
        </row>
        <row r="294">
          <cell r="B294" t="str">
            <v>5330500006618</v>
          </cell>
          <cell r="C294" t="str">
            <v>นางสาวสุภารัตน์  จันโท</v>
          </cell>
          <cell r="D294" t="str">
            <v>พนักงานทำความสะอาด</v>
          </cell>
          <cell r="E294">
            <v>1</v>
          </cell>
          <cell r="F294" t="str">
            <v>คอน.อิน.คอน</v>
          </cell>
          <cell r="G294" t="str">
            <v xml:space="preserve"> -</v>
          </cell>
          <cell r="H294" t="str">
            <v>บริหารห้องเช่า</v>
          </cell>
          <cell r="I294" t="str">
            <v xml:space="preserve">บริหารทรัพย์สินให้เช่าและธุรกิจให้บริการ </v>
          </cell>
          <cell r="J294">
            <v>241909</v>
          </cell>
          <cell r="K294">
            <v>241909</v>
          </cell>
          <cell r="L294">
            <v>242028</v>
          </cell>
          <cell r="M294" t="str">
            <v>นางรุ่งทิพย์  ขำมณี</v>
          </cell>
          <cell r="N294">
            <v>9750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6</v>
          </cell>
          <cell r="T294">
            <v>8</v>
          </cell>
          <cell r="U294" t="str">
            <v>นางสาวสุภารัตน์  จันโท</v>
          </cell>
          <cell r="V294" t="str">
            <v>นางรัชนี  สุวรรณรัฐภูมิ</v>
          </cell>
          <cell r="W294" t="str">
            <v>นางสาวสกุณา  ตันเสถียร</v>
          </cell>
          <cell r="X294" t="str">
            <v>นางรุ่งทิพย์  ขำมณี</v>
          </cell>
          <cell r="Y294" t="str">
            <v>เก้าพันเจ็ดร้อยห้าสิบบาทถ้วน</v>
          </cell>
          <cell r="Z294" t="str">
            <v>ผ่านทดลองงานพิจารณาตามผลงาน</v>
          </cell>
        </row>
        <row r="295">
          <cell r="B295" t="str">
            <v>3310400060525</v>
          </cell>
          <cell r="C295" t="str">
            <v>นายประทีฟ  นกจีบ</v>
          </cell>
          <cell r="D295" t="str">
            <v>ช่างเทคนิค</v>
          </cell>
          <cell r="E295">
            <v>2</v>
          </cell>
          <cell r="F295" t="str">
            <v>โปรแอ็คทีฟ แมเนจเม้นท์</v>
          </cell>
          <cell r="G295" t="str">
            <v>PRO/OM/สวทช. (MTEC)</v>
          </cell>
          <cell r="H295" t="str">
            <v>บริหารทรัพยากรอาคาร</v>
          </cell>
          <cell r="I295" t="str">
            <v xml:space="preserve">บริหารทรัพย์สินให้เช่าและธุรกิจให้บริการ </v>
          </cell>
          <cell r="J295">
            <v>241913</v>
          </cell>
          <cell r="K295">
            <v>241913</v>
          </cell>
          <cell r="L295">
            <v>242032</v>
          </cell>
          <cell r="M295" t="str">
            <v>นายชิติภัทร  บุญคุณ</v>
          </cell>
          <cell r="N295">
            <v>17400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6</v>
          </cell>
          <cell r="T295">
            <v>8</v>
          </cell>
          <cell r="U295" t="str">
            <v>นายประทีฟ  นกจีม</v>
          </cell>
          <cell r="V295" t="str">
            <v>นางรัชนี  สุวรรณรัฐภูมิ</v>
          </cell>
          <cell r="W295" t="str">
            <v>นางสาวสกุณา  ตันเสถียร</v>
          </cell>
          <cell r="X295" t="str">
            <v>นายชิติภัทร  บุญคุณ</v>
          </cell>
          <cell r="Y295" t="str">
            <v>หนึ่งหมื่นเจ็ดพันสี่ร้อยบาทถ้วน</v>
          </cell>
          <cell r="Z295" t="str">
            <v>ผ่านทดลองงานพิจารณาตามผลงาน</v>
          </cell>
        </row>
        <row r="296">
          <cell r="B296" t="str">
            <v>1101401803641</v>
          </cell>
          <cell r="C296" t="str">
            <v>นายสมเกียรติ  วงษ์เอี่ยม</v>
          </cell>
          <cell r="D296" t="str">
            <v>ช่างเทคนิค</v>
          </cell>
          <cell r="E296">
            <v>2</v>
          </cell>
          <cell r="F296" t="str">
            <v>โปรแอ็คทีฟ แมเนจเม้นท์</v>
          </cell>
          <cell r="G296" t="str">
            <v>PRO/OM/สวทช. (MTEC)</v>
          </cell>
          <cell r="H296" t="str">
            <v>บริหารทรัพยากรอาคาร</v>
          </cell>
          <cell r="I296" t="str">
            <v xml:space="preserve">บริหารทรัพย์สินให้เช่าและธุรกิจให้บริการ </v>
          </cell>
          <cell r="J296">
            <v>241913</v>
          </cell>
          <cell r="K296">
            <v>241913</v>
          </cell>
          <cell r="L296">
            <v>242032</v>
          </cell>
          <cell r="M296" t="str">
            <v>นายชิติภัทร  บุญคุณ</v>
          </cell>
          <cell r="N296">
            <v>17000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6</v>
          </cell>
          <cell r="T296">
            <v>8</v>
          </cell>
          <cell r="U296" t="str">
            <v>นายสมเกียรติ  วงษ์เอี่ยม</v>
          </cell>
          <cell r="V296" t="str">
            <v>นางรัชนี  สุวรรณรัฐภูมิ</v>
          </cell>
          <cell r="W296" t="str">
            <v>นางสาวสกุณา  ตันเสถียร</v>
          </cell>
          <cell r="X296" t="str">
            <v>นายชิติภัทร  บุญคุณ</v>
          </cell>
          <cell r="Y296" t="str">
            <v>หนึ่งหมื่นเจ็ดพันบาทถ้วน</v>
          </cell>
          <cell r="Z296" t="str">
            <v>ผ่านทดลองงานพิจารณาตามผลงาน</v>
          </cell>
        </row>
        <row r="297">
          <cell r="B297" t="str">
            <v>1103700130543</v>
          </cell>
          <cell r="C297" t="str">
            <v>นายพีรพงศ์   รุ่งน้อย</v>
          </cell>
          <cell r="D297" t="str">
            <v>ช่างเทคนิค</v>
          </cell>
          <cell r="E297">
            <v>2</v>
          </cell>
          <cell r="F297" t="str">
            <v>โปรแอ็คทีฟ แมเนจเม้นท์</v>
          </cell>
          <cell r="G297" t="str">
            <v>PRO/OM/สวทช. (MTEC)</v>
          </cell>
          <cell r="H297" t="str">
            <v>บริหารทรัพยากรอาคาร</v>
          </cell>
          <cell r="I297" t="str">
            <v xml:space="preserve">บริหารทรัพย์สินให้เช่าและธุรกิจให้บริการ </v>
          </cell>
          <cell r="J297">
            <v>241913</v>
          </cell>
          <cell r="K297">
            <v>241913</v>
          </cell>
          <cell r="L297">
            <v>242032</v>
          </cell>
          <cell r="M297" t="str">
            <v>นายชิติภัทร  บุญคุณ</v>
          </cell>
          <cell r="N297">
            <v>15500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6</v>
          </cell>
          <cell r="T297">
            <v>8</v>
          </cell>
          <cell r="U297" t="str">
            <v>นายพีรพงศ์   รุ่งน้อย</v>
          </cell>
          <cell r="V297" t="str">
            <v>นางรัชนี  สุวรรณรัฐภูมิ</v>
          </cell>
          <cell r="W297" t="str">
            <v>นางสาวสกุณา  ตันเสถียร</v>
          </cell>
          <cell r="X297" t="str">
            <v>นายชิติภัทร  บุญคุณ</v>
          </cell>
          <cell r="Y297" t="str">
            <v>หนึ่งหมื่นห้าพันห้าร้อยบาทถ้วน</v>
          </cell>
          <cell r="Z297" t="str">
            <v>ผ่านทดลองงานพิจารณาตามผลงาน</v>
          </cell>
        </row>
        <row r="298">
          <cell r="B298" t="str">
            <v>1139900113443</v>
          </cell>
          <cell r="C298" t="str">
            <v xml:space="preserve">นายพิเชฐ  วงษ์สระแก้ว </v>
          </cell>
          <cell r="D298" t="str">
            <v>ช่างเทคนิค</v>
          </cell>
          <cell r="E298">
            <v>2</v>
          </cell>
          <cell r="F298" t="str">
            <v>โปรแอ็คทีฟ แมเนจเม้นท์</v>
          </cell>
          <cell r="G298" t="str">
            <v>PRO/OM/สวทช. (MTEC)</v>
          </cell>
          <cell r="H298" t="str">
            <v>บริหารทรัพยากรอาคาร</v>
          </cell>
          <cell r="I298" t="str">
            <v xml:space="preserve">บริหารทรัพย์สินให้เช่าและธุรกิจให้บริการ </v>
          </cell>
          <cell r="J298">
            <v>241913</v>
          </cell>
          <cell r="K298">
            <v>241913</v>
          </cell>
          <cell r="L298">
            <v>242032</v>
          </cell>
          <cell r="M298" t="str">
            <v>นายชิติภัทร  บุญคุณ</v>
          </cell>
          <cell r="N298">
            <v>15000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6</v>
          </cell>
          <cell r="T298">
            <v>8</v>
          </cell>
          <cell r="U298" t="str">
            <v xml:space="preserve">นายพิเชฐ  วงษ์สระแก้ว </v>
          </cell>
          <cell r="V298" t="str">
            <v>นางรัชนี  สุวรรณรัฐภูมิ</v>
          </cell>
          <cell r="W298" t="str">
            <v>นางสาวสกุณา  ตันเสถียร</v>
          </cell>
          <cell r="X298" t="str">
            <v>นายชิติภัทร  บุญคุณ</v>
          </cell>
          <cell r="Y298" t="str">
            <v>หนึ่งหมื่นห้าพันบาทถ้วน</v>
          </cell>
          <cell r="Z298" t="str">
            <v>ผ่านทดลองงานพิจารณาตามผลงาน</v>
          </cell>
        </row>
        <row r="299">
          <cell r="B299" t="str">
            <v>1100800527043</v>
          </cell>
          <cell r="C299" t="str">
            <v>นายอนุวัฒน์  กองรัตน์</v>
          </cell>
          <cell r="D299" t="str">
            <v>ช่างเทคนิค</v>
          </cell>
          <cell r="E299">
            <v>2</v>
          </cell>
          <cell r="F299" t="str">
            <v>โปรแอ็คทีฟ แมเนจเม้นท์</v>
          </cell>
          <cell r="G299" t="str">
            <v>PRO/OM/สวทช. (MTEC)</v>
          </cell>
          <cell r="H299" t="str">
            <v>บริหารทรัพยากรอาคาร</v>
          </cell>
          <cell r="I299" t="str">
            <v xml:space="preserve">บริหารทรัพย์สินให้เช่าและธุรกิจให้บริการ </v>
          </cell>
          <cell r="J299">
            <v>241913</v>
          </cell>
          <cell r="K299">
            <v>241913</v>
          </cell>
          <cell r="L299">
            <v>242032</v>
          </cell>
          <cell r="M299" t="str">
            <v>นายชิติภัทร  บุญคุณ</v>
          </cell>
          <cell r="N299">
            <v>14800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6</v>
          </cell>
          <cell r="T299">
            <v>8</v>
          </cell>
          <cell r="U299" t="str">
            <v>นายอนุวัฒน์  กองรัตน์</v>
          </cell>
          <cell r="V299" t="str">
            <v>นางรัชนี  สุวรรณรัฐภูมิ</v>
          </cell>
          <cell r="W299" t="str">
            <v>นางสาวสกุณา  ตันเสถียร</v>
          </cell>
          <cell r="X299" t="str">
            <v>นายชิติภัทร  บุญคุณ</v>
          </cell>
          <cell r="Y299" t="str">
            <v>หนึ่งหมื่นสี่พันแปดร้อยบาทถ้วน</v>
          </cell>
          <cell r="Z299" t="str">
            <v>ผ่านทดลองงานพิจารณาตามผลงาน</v>
          </cell>
        </row>
        <row r="300">
          <cell r="B300" t="str">
            <v>3101600690428</v>
          </cell>
          <cell r="C300" t="str">
            <v>นายฉันทกร  จันทนะภัค</v>
          </cell>
          <cell r="D300" t="str">
            <v>ช่างเทคนิค</v>
          </cell>
          <cell r="E300">
            <v>2</v>
          </cell>
          <cell r="F300" t="str">
            <v>โปรแอ็คทีฟ แมเนจเม้นท์</v>
          </cell>
          <cell r="G300" t="str">
            <v>PRO/OM/สวทช. (MTEC)</v>
          </cell>
          <cell r="H300" t="str">
            <v>บริหารทรัพยากรอาคาร</v>
          </cell>
          <cell r="I300" t="str">
            <v xml:space="preserve">บริหารทรัพย์สินให้เช่าและธุรกิจให้บริการ </v>
          </cell>
          <cell r="J300">
            <v>241913</v>
          </cell>
          <cell r="K300">
            <v>241913</v>
          </cell>
          <cell r="L300">
            <v>242032</v>
          </cell>
          <cell r="M300" t="str">
            <v>นายชิติภัทร  บุญคุณ</v>
          </cell>
          <cell r="N300">
            <v>15000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6</v>
          </cell>
          <cell r="T300">
            <v>8</v>
          </cell>
          <cell r="U300" t="str">
            <v>นายฉันทกร  จันทนะภัค</v>
          </cell>
          <cell r="V300" t="str">
            <v>นางรัชนี  สุวรรณรัฐภูมิ</v>
          </cell>
          <cell r="W300" t="str">
            <v>นางสาวสกุณา  ตันเสถียร</v>
          </cell>
          <cell r="X300" t="str">
            <v>นายชิติภัทร  บุญคุณ</v>
          </cell>
          <cell r="Y300" t="str">
            <v>หนึ่งหมื่นห้าพันบาทถ้วน</v>
          </cell>
          <cell r="Z300" t="str">
            <v>ผ่านทดลองงานพิจารณาตามผลงาน</v>
          </cell>
        </row>
        <row r="301">
          <cell r="B301" t="str">
            <v>3450200241401</v>
          </cell>
          <cell r="C301" t="str">
            <v>นางสาวบุปผาพรรณ   ชารี</v>
          </cell>
          <cell r="D301" t="str">
            <v>พนักงานทำความสะอาด</v>
          </cell>
          <cell r="E301">
            <v>1</v>
          </cell>
          <cell r="F301" t="str">
            <v>คอน.อิน.คอน</v>
          </cell>
          <cell r="G301" t="str">
            <v xml:space="preserve"> -</v>
          </cell>
          <cell r="H301" t="str">
            <v>บริหารห้องเช่า</v>
          </cell>
          <cell r="I301" t="str">
            <v xml:space="preserve">บริหารทรัพย์สินให้เช่าและธุรกิจให้บริการ </v>
          </cell>
          <cell r="J301">
            <v>241914</v>
          </cell>
          <cell r="K301">
            <v>241914</v>
          </cell>
          <cell r="L301">
            <v>242033</v>
          </cell>
          <cell r="M301" t="str">
            <v>นางรุ่งทิพย์  ขำมณี</v>
          </cell>
          <cell r="N301">
            <v>9750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6</v>
          </cell>
          <cell r="T301">
            <v>8</v>
          </cell>
          <cell r="U301" t="str">
            <v>นางสาวบุปผาพรรณ   ชารี</v>
          </cell>
          <cell r="V301" t="str">
            <v>นางรัชนี  สุวรรณรัฐภูมิ</v>
          </cell>
          <cell r="W301" t="str">
            <v>นางสาวสกุณา  ตันเสถียร</v>
          </cell>
          <cell r="X301" t="str">
            <v>นางรุ่งทิพย์  ขำมณี</v>
          </cell>
          <cell r="Y301" t="str">
            <v>เก้าพันเจ็ดร้อยห้าสิบบาทถ้วน</v>
          </cell>
          <cell r="Z301" t="str">
            <v>ผ่านทดลองงานพิจารณาตามผลงาน</v>
          </cell>
        </row>
        <row r="302">
          <cell r="B302" t="str">
            <v>1759900287373</v>
          </cell>
          <cell r="C302" t="str">
            <v>นายเตชภณ   โคตรสิงห์</v>
          </cell>
          <cell r="D302" t="str">
            <v>ช่างเทคนิค</v>
          </cell>
          <cell r="E302">
            <v>2</v>
          </cell>
          <cell r="F302" t="str">
            <v>โปรแอ็คทีฟ แมเนจเม้นท์</v>
          </cell>
          <cell r="G302" t="str">
            <v>PRO/OM/ห้างสรรพสินค้า ดองกี้ โฮเต้</v>
          </cell>
          <cell r="H302" t="str">
            <v>บริหารทรัพยากรอาคาร</v>
          </cell>
          <cell r="I302" t="str">
            <v xml:space="preserve">บริหารทรัพย์สินให้เช่าและธุรกิจให้บริการ </v>
          </cell>
          <cell r="J302">
            <v>241913</v>
          </cell>
          <cell r="K302">
            <v>241913</v>
          </cell>
          <cell r="L302">
            <v>242032</v>
          </cell>
          <cell r="M302" t="str">
            <v>นายชิติภัทร  บุญคุณ</v>
          </cell>
          <cell r="N302">
            <v>13500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6</v>
          </cell>
          <cell r="T302">
            <v>8</v>
          </cell>
          <cell r="U302" t="str">
            <v>นายเตชภณ   โคตรสิงห์</v>
          </cell>
          <cell r="V302" t="str">
            <v>นางรัชนี  สุวรรณรัฐภูมิ</v>
          </cell>
          <cell r="W302" t="str">
            <v>นางสาวสกุณา  ตันเสถียร</v>
          </cell>
          <cell r="X302" t="str">
            <v>นายชิติภัทร  บุญคุณ</v>
          </cell>
          <cell r="Y302" t="str">
            <v>หนึ่งหมื่นสามพันห้าร้อยบาทถ้วน</v>
          </cell>
          <cell r="Z302" t="str">
            <v>ผ่านทดลองงานพิจารณาตามผลงาน</v>
          </cell>
        </row>
        <row r="303">
          <cell r="B303" t="str">
            <v>1309900313823</v>
          </cell>
          <cell r="C303" t="str">
            <v>นางสาวสุดารัตน์  กันตะบุตร</v>
          </cell>
          <cell r="D303" t="str">
            <v>ผู้จัดการพื้นที่</v>
          </cell>
          <cell r="E303">
            <v>6</v>
          </cell>
          <cell r="F303" t="str">
            <v>โปรแอ็คทีฟ แมเนจเม้นท์</v>
          </cell>
          <cell r="G303" t="str">
            <v>PRO/OM/สนับสนุนบริหารส่วนกลาง</v>
          </cell>
          <cell r="H303" t="str">
            <v>บริหารทรัพยากรอาคาร</v>
          </cell>
          <cell r="I303" t="str">
            <v xml:space="preserve">บริหารทรัพย์สินให้เช่าและธุรกิจให้บริการ </v>
          </cell>
          <cell r="J303">
            <v>241928</v>
          </cell>
          <cell r="K303">
            <v>241928</v>
          </cell>
          <cell r="L303">
            <v>242047</v>
          </cell>
          <cell r="M303" t="str">
            <v>นายชิติภัทร  บุญคุณ</v>
          </cell>
          <cell r="N303">
            <v>34000</v>
          </cell>
          <cell r="O303">
            <v>2000</v>
          </cell>
          <cell r="P303">
            <v>1000</v>
          </cell>
          <cell r="Q303">
            <v>200</v>
          </cell>
          <cell r="R303">
            <v>0</v>
          </cell>
          <cell r="S303">
            <v>6</v>
          </cell>
          <cell r="T303">
            <v>8</v>
          </cell>
          <cell r="U303" t="str">
            <v>นางสาวสุดารัตน์  กันตะบุตร</v>
          </cell>
          <cell r="V303" t="str">
            <v>นางรัชนี  สุวรรณรัฐภูมิ</v>
          </cell>
          <cell r="W303" t="str">
            <v>นางสาวสกุณา  ตันเสถียร</v>
          </cell>
          <cell r="X303" t="str">
            <v>นายชิติภัทร  บุญคุณ</v>
          </cell>
          <cell r="Y303" t="str">
            <v>สามหมื่นสี่พันบาทถ้วน</v>
          </cell>
          <cell r="Z303" t="str">
            <v>ผ่านทดลองงานพิจารณาตามผลงาน</v>
          </cell>
        </row>
        <row r="304">
          <cell r="B304" t="str">
            <v>3102102026438</v>
          </cell>
          <cell r="C304" t="str">
            <v>นางสาวสุกัญญา   อินทร</v>
          </cell>
          <cell r="D304" t="str">
            <v>จป.วิชาชีฟ</v>
          </cell>
          <cell r="E304">
            <v>4</v>
          </cell>
          <cell r="F304" t="str">
            <v>โปรแอ็คทีฟ แมเนจเม้นท์</v>
          </cell>
          <cell r="G304" t="str">
            <v>PRO/OM/สนับสนุนบริหารส่วนกลาง</v>
          </cell>
          <cell r="H304" t="str">
            <v>บริหารทรัพยากรอาคาร</v>
          </cell>
          <cell r="I304" t="str">
            <v xml:space="preserve">บริหารทรัพย์สินให้เช่าและธุรกิจให้บริการ </v>
          </cell>
          <cell r="J304">
            <v>241919</v>
          </cell>
          <cell r="K304">
            <v>241919</v>
          </cell>
          <cell r="L304">
            <v>242038</v>
          </cell>
          <cell r="M304" t="str">
            <v>นายชิติภัทร  บุญคุณ</v>
          </cell>
          <cell r="N304">
            <v>25000</v>
          </cell>
          <cell r="O304">
            <v>2000</v>
          </cell>
          <cell r="P304">
            <v>500</v>
          </cell>
          <cell r="Q304">
            <v>150</v>
          </cell>
          <cell r="R304">
            <v>0</v>
          </cell>
          <cell r="S304">
            <v>6</v>
          </cell>
          <cell r="T304">
            <v>8</v>
          </cell>
          <cell r="U304" t="str">
            <v>นางสาวสุกัญญา   อินทร</v>
          </cell>
          <cell r="V304" t="str">
            <v>นางรัชนี  สุวรรณรัฐภูมิ</v>
          </cell>
          <cell r="W304" t="str">
            <v>นางสาวสกุณา  ตันเสถียร</v>
          </cell>
          <cell r="X304" t="str">
            <v>นายชิติภัทร  บุญคุณ</v>
          </cell>
          <cell r="Y304" t="str">
            <v>สองหมื่นห้าพันบาทถ้วน</v>
          </cell>
          <cell r="Z304" t="str">
            <v>ผ่านทดลองงานพิจารณาตามผลงาน</v>
          </cell>
        </row>
        <row r="305">
          <cell r="B305" t="str">
            <v>1349900735612</v>
          </cell>
          <cell r="C305" t="str">
            <v>นางสาวพันทิพา  ขันธะรี</v>
          </cell>
          <cell r="D305" t="str">
            <v>เจ้าหน้าที่นำชมพิพิธภัณฑ์ 8</v>
          </cell>
          <cell r="E305">
            <v>3</v>
          </cell>
          <cell r="F305" t="str">
            <v>โปรแอ็คทีฟ แมเนจเม้นท์</v>
          </cell>
          <cell r="G305" t="str">
            <v>PRO/OM/ศูนย์การเรียนรู้ ธนาคารแห่งประเทศไทย</v>
          </cell>
          <cell r="H305" t="str">
            <v>บริหารทรัพยากรอาคาร</v>
          </cell>
          <cell r="I305" t="str">
            <v xml:space="preserve">บริหารทรัพย์สินให้เช่าและธุรกิจให้บริการ </v>
          </cell>
          <cell r="J305">
            <v>241913</v>
          </cell>
          <cell r="K305">
            <v>241913</v>
          </cell>
          <cell r="L305">
            <v>242032</v>
          </cell>
          <cell r="M305" t="str">
            <v>นายชิติภัทร  บุญคุณ</v>
          </cell>
          <cell r="N305">
            <v>16500</v>
          </cell>
          <cell r="O305">
            <v>3500</v>
          </cell>
          <cell r="P305">
            <v>0</v>
          </cell>
          <cell r="Q305">
            <v>0</v>
          </cell>
          <cell r="R305">
            <v>0</v>
          </cell>
          <cell r="S305">
            <v>6</v>
          </cell>
          <cell r="T305">
            <v>8</v>
          </cell>
          <cell r="U305" t="str">
            <v>นางสาวพันทิพา  ขันธะรี</v>
          </cell>
          <cell r="V305" t="str">
            <v>นางรัชนี  สุวรรณรัฐภูมิ</v>
          </cell>
          <cell r="W305" t="str">
            <v>นางสาวสกุณา  ตันเสถียร</v>
          </cell>
          <cell r="X305" t="str">
            <v>นายชิติภัทร  บุญคุณ</v>
          </cell>
          <cell r="Y305" t="str">
            <v>หนึ่งหมื่นหกพันห้าร้อยบาทถ้วน</v>
          </cell>
          <cell r="Z305" t="str">
            <v>ผ่านทดลองงานปรับ 3%</v>
          </cell>
        </row>
        <row r="306">
          <cell r="B306" t="str">
            <v>1409901500529</v>
          </cell>
          <cell r="C306" t="str">
            <v>นางสาวศิริรัตน์  แสงชา</v>
          </cell>
          <cell r="D306" t="str">
            <v>เจ้าหน้าที่งานบริการห้องสมุด 3</v>
          </cell>
          <cell r="E306">
            <v>3</v>
          </cell>
          <cell r="F306" t="str">
            <v>โปรแอ็คทีฟ แมเนจเม้นท์</v>
          </cell>
          <cell r="G306" t="str">
            <v>PRO/OM/ศูนย์การเรียนรู้ ธนาคารแห่งประเทศไทย</v>
          </cell>
          <cell r="H306" t="str">
            <v>บริหารทรัพยากรอาคาร</v>
          </cell>
          <cell r="I306" t="str">
            <v xml:space="preserve">บริหารทรัพย์สินให้เช่าและธุรกิจให้บริการ </v>
          </cell>
          <cell r="J306">
            <v>241913</v>
          </cell>
          <cell r="K306">
            <v>241913</v>
          </cell>
          <cell r="L306">
            <v>242032</v>
          </cell>
          <cell r="M306" t="str">
            <v>นายชิติภัทร  บุญคุณ</v>
          </cell>
          <cell r="N306">
            <v>16500</v>
          </cell>
          <cell r="O306">
            <v>3500</v>
          </cell>
          <cell r="P306">
            <v>0</v>
          </cell>
          <cell r="Q306">
            <v>0</v>
          </cell>
          <cell r="R306">
            <v>0</v>
          </cell>
          <cell r="S306">
            <v>6</v>
          </cell>
          <cell r="T306">
            <v>8</v>
          </cell>
          <cell r="U306" t="str">
            <v>นางสาวศิริรัตน์  แสงชา</v>
          </cell>
          <cell r="V306" t="str">
            <v>นางรัชนี  สุวรรณรัฐภูมิ</v>
          </cell>
          <cell r="W306" t="str">
            <v>นางสาวสกุณา  ตันเสถียร</v>
          </cell>
          <cell r="X306" t="str">
            <v>นายชิติภัทร  บุญคุณ</v>
          </cell>
          <cell r="Y306" t="str">
            <v>หนึ่งหมื่นหกพันห้าร้อยบาทถ้วน</v>
          </cell>
          <cell r="Z306" t="str">
            <v>ผ่านทดลองงานปรับ 3%</v>
          </cell>
        </row>
        <row r="307">
          <cell r="B307" t="str">
            <v>5341500033977</v>
          </cell>
          <cell r="C307" t="str">
            <v>นางสาวกุลพรภัสร์  เลาะบุญ</v>
          </cell>
          <cell r="D307" t="str">
            <v>พนักงานทำความสะอาด</v>
          </cell>
          <cell r="E307">
            <v>1</v>
          </cell>
          <cell r="F307" t="str">
            <v>คอน.อิน.คอน</v>
          </cell>
          <cell r="G307" t="str">
            <v xml:space="preserve"> -</v>
          </cell>
          <cell r="H307" t="str">
            <v>บริหารห้องเช่า</v>
          </cell>
          <cell r="I307" t="str">
            <v xml:space="preserve">บริหารทรัพย์สินให้เช่าและธุรกิจให้บริการ </v>
          </cell>
          <cell r="J307">
            <v>241926</v>
          </cell>
          <cell r="K307">
            <v>241926</v>
          </cell>
          <cell r="L307">
            <v>242045</v>
          </cell>
          <cell r="M307" t="str">
            <v>นางรุ่งทิพย์  ขำมณี</v>
          </cell>
          <cell r="N307">
            <v>9750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6</v>
          </cell>
          <cell r="T307">
            <v>8</v>
          </cell>
          <cell r="U307" t="str">
            <v>นางสาวกุลพรภัสร์  เลาะบุญ</v>
          </cell>
          <cell r="V307" t="str">
            <v>นางรัชนี  สุวรรณรัฐภูมิ</v>
          </cell>
          <cell r="W307" t="str">
            <v>นางสาวสกุณา  ตันเสถียร</v>
          </cell>
          <cell r="X307" t="str">
            <v>นางรุ่งทิพย์  ขำมณี</v>
          </cell>
          <cell r="Y307" t="str">
            <v>เก้าพันเจ็ดร้อยห้าสิบบาทถ้วน</v>
          </cell>
          <cell r="Z307" t="str">
            <v>ผ่านทดลองงานพิจารณาตามผลงาน</v>
          </cell>
        </row>
        <row r="308">
          <cell r="B308" t="str">
            <v>3620101420144</v>
          </cell>
          <cell r="C308" t="str">
            <v>นายรุ่งนภา  แก่นจันทร์</v>
          </cell>
          <cell r="D308" t="str">
            <v>เจ้าหน้าที่สรรหา (แม่บ้านและ รปภ.)</v>
          </cell>
          <cell r="E308">
            <v>3</v>
          </cell>
          <cell r="F308" t="str">
            <v xml:space="preserve"> แฮปปี้แลนด์ </v>
          </cell>
          <cell r="G308" t="str">
            <v>สรรหา</v>
          </cell>
          <cell r="H308" t="str">
            <v>บริหารทรัพยากรบุคคล</v>
          </cell>
          <cell r="I308" t="str">
            <v>สนับสนุนการบริหาร</v>
          </cell>
          <cell r="J308">
            <v>241926</v>
          </cell>
          <cell r="K308">
            <v>241926</v>
          </cell>
          <cell r="L308">
            <v>242045</v>
          </cell>
          <cell r="M308" t="str">
            <v>นางสาวสกุณา  ตันเสถียร</v>
          </cell>
          <cell r="N308">
            <v>20000</v>
          </cell>
          <cell r="Q308">
            <v>4000</v>
          </cell>
          <cell r="R308">
            <v>0</v>
          </cell>
          <cell r="S308">
            <v>6</v>
          </cell>
          <cell r="T308">
            <v>8</v>
          </cell>
          <cell r="U308" t="str">
            <v>นายรุ่งนภา  แก่นจันทร์</v>
          </cell>
          <cell r="V308" t="str">
            <v>นางรัชนี  สุวรรณรัฐภูมิ</v>
          </cell>
          <cell r="W308" t="str">
            <v>นายบัญญัติ  ผิวผ่อง</v>
          </cell>
          <cell r="X308" t="str">
            <v>นางสาวสกุณา  ตันเสถียร</v>
          </cell>
          <cell r="Y308" t="str">
            <v>สองหมื่นบาทถ้วน</v>
          </cell>
          <cell r="Z308" t="str">
            <v>ผ่านทดลองงานพิจารณาตามผลงาน</v>
          </cell>
        </row>
        <row r="309">
          <cell r="B309" t="str">
            <v>1420200013577</v>
          </cell>
          <cell r="C309" t="str">
            <v>นายชาญชัย  ธรรมเลิศ</v>
          </cell>
          <cell r="D309" t="str">
            <v>ช่างเทคนิค</v>
          </cell>
          <cell r="E309">
            <v>2</v>
          </cell>
          <cell r="F309" t="str">
            <v>โปรแอ็คทีฟ แมเนจเม้นท์</v>
          </cell>
          <cell r="G309" t="str">
            <v>PRO/OM/สวทช. (INC2)</v>
          </cell>
          <cell r="H309" t="str">
            <v>บริหารทรัพยากรอาคาร</v>
          </cell>
          <cell r="I309" t="str">
            <v xml:space="preserve">บริหารทรัพย์สินให้เช่าและธุรกิจให้บริการ </v>
          </cell>
          <cell r="J309">
            <v>241920</v>
          </cell>
          <cell r="K309">
            <v>241920</v>
          </cell>
          <cell r="L309">
            <v>242039</v>
          </cell>
          <cell r="M309" t="str">
            <v>นายชิติภัทร  บุญคุณ</v>
          </cell>
          <cell r="N309">
            <v>14000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6</v>
          </cell>
          <cell r="T309">
            <v>8</v>
          </cell>
          <cell r="U309" t="str">
            <v>นายชาญชัย  ธรรมเลิศ</v>
          </cell>
          <cell r="V309" t="str">
            <v>นางรัชนี  สุวรรณรัฐภูมิ</v>
          </cell>
          <cell r="W309" t="str">
            <v>นางสาวสกุณา  ตันเสถียร</v>
          </cell>
          <cell r="X309" t="str">
            <v>นายชิติภัทร  บุญคุณ</v>
          </cell>
          <cell r="Y309" t="str">
            <v>หนึ่งหมื่นสี่พันบาทถ้วน</v>
          </cell>
          <cell r="Z309" t="str">
            <v>ผ่านทดลองงานพิจารณาตามผลงาน</v>
          </cell>
        </row>
        <row r="310">
          <cell r="B310" t="str">
            <v>1103000085600</v>
          </cell>
          <cell r="C310" t="str">
            <v>นายวีรภัทร  มะลิขาว</v>
          </cell>
          <cell r="D310" t="str">
            <v>เจ้าหน้าที่งานบริการห้องสมุด 3</v>
          </cell>
          <cell r="E310">
            <v>3</v>
          </cell>
          <cell r="F310" t="str">
            <v>โปรแอ็คทีฟ แมเนจเม้นท์</v>
          </cell>
          <cell r="G310" t="str">
            <v>PRO/OM/ศูนย์การเรียนรู้ ธนาคารแห่งประเทศไทย</v>
          </cell>
          <cell r="H310" t="str">
            <v>บริหารทรัพยากรอาคาร</v>
          </cell>
          <cell r="I310" t="str">
            <v xml:space="preserve">บริหารทรัพย์สินให้เช่าและธุรกิจให้บริการ </v>
          </cell>
          <cell r="J310">
            <v>241926</v>
          </cell>
          <cell r="K310">
            <v>241926</v>
          </cell>
          <cell r="L310">
            <v>242045</v>
          </cell>
          <cell r="M310" t="str">
            <v>นายชิติภัทร  บุญคุณ</v>
          </cell>
          <cell r="N310">
            <v>16500</v>
          </cell>
          <cell r="O310">
            <v>3500</v>
          </cell>
          <cell r="P310">
            <v>0</v>
          </cell>
          <cell r="Q310">
            <v>0</v>
          </cell>
          <cell r="R310">
            <v>0</v>
          </cell>
          <cell r="S310">
            <v>6</v>
          </cell>
          <cell r="T310">
            <v>8</v>
          </cell>
          <cell r="U310" t="str">
            <v>นายวีรภัทร  มะลิขาว</v>
          </cell>
          <cell r="V310" t="str">
            <v>นางรัชนี  สุวรรณรัฐภูมิ</v>
          </cell>
          <cell r="W310" t="str">
            <v>นางสาวสกุณา  ตันเสถียร</v>
          </cell>
          <cell r="X310" t="str">
            <v>นายชิติภัทร  บุญคุณ</v>
          </cell>
          <cell r="Y310" t="str">
            <v>หนึ่งหมื่นหกพันห้าร้อยบาทถ้วน</v>
          </cell>
          <cell r="Z310" t="str">
            <v>ผ่านทดลองงานปรับ 3%</v>
          </cell>
        </row>
        <row r="311">
          <cell r="B311" t="str">
            <v>1509900541379</v>
          </cell>
          <cell r="C311" t="str">
            <v>นายอธิปไตย  ยุปาระมี</v>
          </cell>
          <cell r="D311" t="str">
            <v>เจ้าหน้าที่บริหารสัญญา</v>
          </cell>
          <cell r="E311">
            <v>3</v>
          </cell>
          <cell r="F311" t="str">
            <v>คอน.อิน.คอน</v>
          </cell>
          <cell r="G311" t="str">
            <v>กฎหมายบริหารพื้นที่</v>
          </cell>
          <cell r="H311" t="str">
            <v>กฎหมาย</v>
          </cell>
          <cell r="I311" t="str">
            <v>สนับสนุนการบริหาร</v>
          </cell>
          <cell r="J311">
            <v>241921</v>
          </cell>
          <cell r="K311">
            <v>241921</v>
          </cell>
          <cell r="L311">
            <v>242040</v>
          </cell>
          <cell r="M311" t="str">
            <v>นางสาวลดารัตน์  โชติรัตน์</v>
          </cell>
          <cell r="N311">
            <v>18000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5</v>
          </cell>
          <cell r="T311">
            <v>8</v>
          </cell>
          <cell r="U311" t="str">
            <v>นายอธิปไตย  ยุปาระมี</v>
          </cell>
          <cell r="V311" t="str">
            <v>นางรัชนี  สุวรรณรัฐภูมิ</v>
          </cell>
          <cell r="W311" t="str">
            <v>นางสาวสกุณา  ตันเสถียร</v>
          </cell>
          <cell r="X311" t="str">
            <v>นางสาวลดารัตน์  โชติรัตน์</v>
          </cell>
          <cell r="Y311" t="str">
            <v>หนึ่งหมื่นแปดพันบาทถ้วน</v>
          </cell>
          <cell r="Z311" t="str">
            <v>ผ่านทดลองงานพิจารณาตามผลงาน</v>
          </cell>
        </row>
        <row r="312">
          <cell r="B312" t="str">
            <v>5310400079001</v>
          </cell>
          <cell r="C312" t="str">
            <v>นางสาวสุปรียา  โค่นถอน</v>
          </cell>
          <cell r="D312" t="str">
            <v>พนักงานทำความสะอาด</v>
          </cell>
          <cell r="E312">
            <v>1</v>
          </cell>
          <cell r="F312" t="str">
            <v>คอน.อิน.คอน</v>
          </cell>
          <cell r="G312" t="str">
            <v>PRO/OM/แฮปปี้แลนด์ แมนชั่น</v>
          </cell>
          <cell r="H312" t="str">
            <v>บริหารห้องเช่า</v>
          </cell>
          <cell r="I312" t="str">
            <v xml:space="preserve">บริหารทรัพย์สินให้เช่าและธุรกิจให้บริการ </v>
          </cell>
          <cell r="J312">
            <v>241926</v>
          </cell>
          <cell r="K312">
            <v>241926</v>
          </cell>
          <cell r="L312">
            <v>242045</v>
          </cell>
          <cell r="M312" t="str">
            <v>นางรุ่งทิพย์  ขำมณี</v>
          </cell>
          <cell r="N312">
            <v>9750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6</v>
          </cell>
          <cell r="T312">
            <v>8</v>
          </cell>
          <cell r="U312" t="str">
            <v>นางสาวสุปรียา  โค่นถอน</v>
          </cell>
          <cell r="V312" t="str">
            <v>นางรัชนี  สุวรรณรัฐภูมิ</v>
          </cell>
          <cell r="W312" t="str">
            <v>นางสาวสกุณา  ตันเสถียร</v>
          </cell>
          <cell r="X312" t="str">
            <v>นางรุ่งทิพย์  ขำมณี</v>
          </cell>
          <cell r="Y312" t="str">
            <v>เก้าพันเจ็ดร้อยห้าสิบบาทถ้วน</v>
          </cell>
          <cell r="Z312" t="str">
            <v>ผ่านทดลองงานพิจารณาตามผลงาน</v>
          </cell>
        </row>
        <row r="313">
          <cell r="B313" t="str">
            <v>1399900013722</v>
          </cell>
          <cell r="C313" t="str">
            <v>นางสาวกิตติยาพร  เต่าสมตา</v>
          </cell>
          <cell r="D313" t="str">
            <v>พนักงานต้อนรับ</v>
          </cell>
          <cell r="E313">
            <v>3</v>
          </cell>
          <cell r="F313" t="str">
            <v>คอน.อิน.คอน</v>
          </cell>
          <cell r="G313" t="str">
            <v xml:space="preserve"> -</v>
          </cell>
          <cell r="H313" t="str">
            <v>บริหารห้องเช่า</v>
          </cell>
          <cell r="I313" t="str">
            <v xml:space="preserve">บริหารทรัพย์สินให้เช่าและธุรกิจให้บริการ </v>
          </cell>
          <cell r="J313">
            <v>241925</v>
          </cell>
          <cell r="K313">
            <v>241925</v>
          </cell>
          <cell r="L313">
            <v>242044</v>
          </cell>
          <cell r="M313" t="str">
            <v>นางรุ่งทิพย์  ขำมณี</v>
          </cell>
          <cell r="N313">
            <v>14000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6</v>
          </cell>
          <cell r="T313">
            <v>8</v>
          </cell>
          <cell r="U313" t="str">
            <v>นางสาวกิตติยาพร  เต่าสมตา</v>
          </cell>
          <cell r="V313" t="str">
            <v>นางรัชนี  สุวรรณรัฐภูมิ</v>
          </cell>
          <cell r="W313" t="str">
            <v>นางสาวสกุณา  ตันเสถียร</v>
          </cell>
          <cell r="X313" t="str">
            <v>นางรุ่งทิพย์  ขำมณี</v>
          </cell>
          <cell r="Y313" t="str">
            <v>หนึ่งหมื่นสี่พันบาทถ้วน</v>
          </cell>
          <cell r="Z313" t="str">
            <v>ผ่านทดลองงานพิจารณาตามผลงาน</v>
          </cell>
        </row>
        <row r="314">
          <cell r="B314" t="str">
            <v>3100202083814</v>
          </cell>
          <cell r="C314" t="str">
            <v>นางสาวธัญญ์นิธิ  วรรณประสิทธิ์</v>
          </cell>
          <cell r="D314" t="str">
            <v>ผู้จัดการอพาร์ทเม้นท์</v>
          </cell>
          <cell r="E314">
            <v>5</v>
          </cell>
          <cell r="F314" t="str">
            <v>โปรแอ็คทีฟ แมเนจเม้นท์</v>
          </cell>
          <cell r="G314" t="str">
            <v>PRO/OM/ศิริเพลส เซอร์วิส อพาร์ทเม้นท์</v>
          </cell>
          <cell r="H314" t="str">
            <v>บริหารทรัพยากรอาคาร</v>
          </cell>
          <cell r="I314" t="str">
            <v xml:space="preserve">บริหารทรัพย์สินให้เช่าและธุรกิจให้บริการ </v>
          </cell>
          <cell r="J314">
            <v>241933</v>
          </cell>
          <cell r="K314">
            <v>241933</v>
          </cell>
          <cell r="L314">
            <v>242052</v>
          </cell>
          <cell r="M314" t="str">
            <v>นายชิติภัทร  บุญคุณ</v>
          </cell>
          <cell r="N314">
            <v>25000</v>
          </cell>
          <cell r="O314">
            <v>1000</v>
          </cell>
          <cell r="P314">
            <v>500</v>
          </cell>
          <cell r="Q314">
            <v>0</v>
          </cell>
          <cell r="R314">
            <v>0</v>
          </cell>
          <cell r="S314">
            <v>6</v>
          </cell>
          <cell r="T314">
            <v>8</v>
          </cell>
          <cell r="U314" t="str">
            <v>นางสาวธัญญ์นิธิ  วรรณประสิทธิ์</v>
          </cell>
          <cell r="V314" t="str">
            <v>นางรัชนี  สุวรรณรัฐภูมิ</v>
          </cell>
          <cell r="W314" t="str">
            <v>นางสาวสกุณา  ตันเสถียร</v>
          </cell>
          <cell r="X314" t="str">
            <v>นายชิติภัทร  บุญคุณ</v>
          </cell>
          <cell r="Y314" t="str">
            <v>สองหมื่นห้าพันบาทถ้วน</v>
          </cell>
          <cell r="Z314" t="str">
            <v>ผ่านทดลองงานพิจารณาตามผลงาน</v>
          </cell>
        </row>
        <row r="315">
          <cell r="B315" t="str">
            <v>1130200098621</v>
          </cell>
          <cell r="C315" t="str">
            <v>นายศิวณัฐ  โพธิ์ศรี</v>
          </cell>
          <cell r="D315" t="str">
            <v>ช่างเทคนิค</v>
          </cell>
          <cell r="E315">
            <v>2</v>
          </cell>
          <cell r="F315" t="str">
            <v>โปรแอ็คทีฟ แมเนจเม้นท์</v>
          </cell>
          <cell r="G315" t="str">
            <v>PRO/OM/สวทช. (MTEC)</v>
          </cell>
          <cell r="H315" t="str">
            <v>บริหารทรัพยากรอาคาร</v>
          </cell>
          <cell r="I315" t="str">
            <v xml:space="preserve">บริหารทรัพย์สินให้เช่าและธุรกิจให้บริการ </v>
          </cell>
          <cell r="J315">
            <v>241925</v>
          </cell>
          <cell r="K315">
            <v>241925</v>
          </cell>
          <cell r="L315">
            <v>242044</v>
          </cell>
          <cell r="M315" t="str">
            <v>นายชิติภัทร  บุญคุณ</v>
          </cell>
          <cell r="N315">
            <v>13800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6</v>
          </cell>
          <cell r="T315">
            <v>8</v>
          </cell>
          <cell r="U315" t="str">
            <v>นายศิวณัฐ  โพธิ์ศรี</v>
          </cell>
          <cell r="V315" t="str">
            <v>นางรัชนี  สุวรรณรัฐภูมิ</v>
          </cell>
          <cell r="W315" t="str">
            <v>นางสาวสกุณา  ตันเสถียร</v>
          </cell>
          <cell r="X315" t="str">
            <v>นายชิติภัทร  บุญคุณ</v>
          </cell>
          <cell r="Y315" t="str">
            <v>หนึ่งหมื่นสามพันแปดร้อยบาทถ้วน</v>
          </cell>
          <cell r="Z315" t="str">
            <v>ผ่านทดลองงานพิจารณาตามผลงาน</v>
          </cell>
        </row>
        <row r="316">
          <cell r="B316" t="str">
            <v>3489900045689</v>
          </cell>
          <cell r="C316" t="str">
            <v>นายวชิระ  แก้วกงพาน</v>
          </cell>
          <cell r="D316" t="str">
            <v>ช่างเทคนิค</v>
          </cell>
          <cell r="E316">
            <v>2</v>
          </cell>
          <cell r="F316" t="str">
            <v>โปรแอ็คทีฟ แมเนจเม้นท์</v>
          </cell>
          <cell r="G316" t="str">
            <v>PRO/OM/สวทช. (MTEC)</v>
          </cell>
          <cell r="H316" t="str">
            <v>บริหารทรัพยากรอาคาร</v>
          </cell>
          <cell r="I316" t="str">
            <v xml:space="preserve">บริหารทรัพย์สินให้เช่าและธุรกิจให้บริการ </v>
          </cell>
          <cell r="J316">
            <v>241925</v>
          </cell>
          <cell r="K316">
            <v>241925</v>
          </cell>
          <cell r="L316">
            <v>242044</v>
          </cell>
          <cell r="M316" t="str">
            <v>นายชิติภัทร  บุญคุณ</v>
          </cell>
          <cell r="N316">
            <v>15800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6</v>
          </cell>
          <cell r="T316">
            <v>8</v>
          </cell>
          <cell r="U316" t="str">
            <v>นายวชิระ  แก้วกงพาน</v>
          </cell>
          <cell r="V316" t="str">
            <v>นางรัชนี  สุวรรณรัฐภูมิ</v>
          </cell>
          <cell r="W316" t="str">
            <v>นางสาวสกุณา  ตันเสถียร</v>
          </cell>
          <cell r="X316" t="str">
            <v>นายชิติภัทร  บุญคุณ</v>
          </cell>
          <cell r="Y316" t="str">
            <v>หนึ่งหมื่นห้าพันแปดร้อยบาทถ้วน</v>
          </cell>
          <cell r="Z316" t="str">
            <v>ผ่านทดลองงานพิจารณาตามผลงาน</v>
          </cell>
        </row>
        <row r="317">
          <cell r="B317" t="str">
            <v>1200600243270</v>
          </cell>
          <cell r="C317" t="str">
            <v>นายธีรพล  นิยม</v>
          </cell>
          <cell r="D317" t="str">
            <v>ช่างเทคนิค</v>
          </cell>
          <cell r="E317">
            <v>2</v>
          </cell>
          <cell r="F317" t="str">
            <v>โปรแอ็คทีฟ แมเนจเม้นท์</v>
          </cell>
          <cell r="G317" t="str">
            <v>PRO/OM/ศูนย์ปฎิบัติการ ปตท.ชลบุรี</v>
          </cell>
          <cell r="H317" t="str">
            <v>บริหารทรัพยากรอาคาร</v>
          </cell>
          <cell r="I317" t="str">
            <v xml:space="preserve">บริหารทรัพย์สินให้เช่าและธุรกิจให้บริการ </v>
          </cell>
          <cell r="J317">
            <v>241927</v>
          </cell>
          <cell r="K317">
            <v>241927</v>
          </cell>
          <cell r="L317">
            <v>242046</v>
          </cell>
          <cell r="M317" t="str">
            <v>นายชิติภัทร  บุญคุณ</v>
          </cell>
          <cell r="N317">
            <v>12500</v>
          </cell>
          <cell r="O317">
            <v>0</v>
          </cell>
          <cell r="P317">
            <v>0</v>
          </cell>
          <cell r="Q317">
            <v>4000</v>
          </cell>
          <cell r="R317">
            <v>0</v>
          </cell>
          <cell r="S317">
            <v>6</v>
          </cell>
          <cell r="T317">
            <v>8</v>
          </cell>
          <cell r="U317" t="str">
            <v>นายธีรพล  นิยม</v>
          </cell>
          <cell r="V317" t="str">
            <v>นางรัชนี  สุวรรณรัฐภูมิ</v>
          </cell>
          <cell r="W317" t="str">
            <v>นางสาวสกุณา  ตันเสถียร</v>
          </cell>
          <cell r="X317" t="str">
            <v>นายชิติภัทร  บุญคุณ</v>
          </cell>
          <cell r="Y317" t="str">
            <v>หนึ่งหมื่นสองพันห้าร้อยบาทถ้วน</v>
          </cell>
          <cell r="Z317" t="str">
            <v>ผ่านทดลองงานพิจารณาตามผลงาน</v>
          </cell>
        </row>
        <row r="318">
          <cell r="B318" t="str">
            <v>3100600544439</v>
          </cell>
          <cell r="C318" t="str">
            <v>นายสดายุ  ปานนาค</v>
          </cell>
          <cell r="D318" t="str">
            <v>ช่างเทคนิค</v>
          </cell>
          <cell r="E318">
            <v>2</v>
          </cell>
          <cell r="F318" t="str">
            <v>โปรแอ็คทีฟ แมเนจเม้นท์</v>
          </cell>
          <cell r="G318" t="str">
            <v>PRO/OM/แฮปปี้แลนด์ แมนชั่น</v>
          </cell>
          <cell r="H318" t="str">
            <v>บริหารทรัพยากรอาคาร</v>
          </cell>
          <cell r="I318" t="str">
            <v xml:space="preserve">บริหารทรัพย์สินให้เช่าและธุรกิจให้บริการ </v>
          </cell>
          <cell r="J318">
            <v>241927</v>
          </cell>
          <cell r="K318">
            <v>241927</v>
          </cell>
          <cell r="L318">
            <v>242046</v>
          </cell>
          <cell r="M318" t="str">
            <v>นายชิติภัทร  บุญคุณ</v>
          </cell>
          <cell r="N318">
            <v>12000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6</v>
          </cell>
          <cell r="T318">
            <v>8</v>
          </cell>
          <cell r="U318" t="str">
            <v>นายสดายุ  ปานนาค</v>
          </cell>
          <cell r="V318" t="str">
            <v>นางรัชนี  สุวรรณรัฐภูมิ</v>
          </cell>
          <cell r="W318" t="str">
            <v>นางสาวสกุณา  ตันเสถียร</v>
          </cell>
          <cell r="X318" t="str">
            <v>นายชิติภัทร  บุญคุณ</v>
          </cell>
          <cell r="Y318" t="str">
            <v>หนึ่งหมื่นสองพันบาทถ้วน</v>
          </cell>
          <cell r="Z318" t="str">
            <v>ผ่านทดลองงานพิจารณาตามผลงาน</v>
          </cell>
        </row>
        <row r="319">
          <cell r="B319" t="str">
            <v>3120600056752</v>
          </cell>
          <cell r="C319" t="str">
            <v>นางรุ่งรัตน์  สนธิงาม</v>
          </cell>
          <cell r="D319" t="str">
            <v>เจ้าหน้าที่ฝึกอบรมอาวุโส</v>
          </cell>
          <cell r="E319">
            <v>4</v>
          </cell>
          <cell r="F319" t="str">
            <v xml:space="preserve">คลีนนิ่ง โซลูชั่น </v>
          </cell>
          <cell r="G319" t="str">
            <v xml:space="preserve"> -</v>
          </cell>
          <cell r="H319" t="str">
            <v>ธุรกิจบริการรักษาความสะอาด</v>
          </cell>
          <cell r="I319" t="str">
            <v xml:space="preserve">บริหารทรัพย์สินให้เช่าและธุรกิจให้บริการ </v>
          </cell>
          <cell r="J319">
            <v>241933</v>
          </cell>
          <cell r="K319">
            <v>241933</v>
          </cell>
          <cell r="L319">
            <v>242052</v>
          </cell>
          <cell r="M319" t="str">
            <v>นายสุรพงษ์  ยังประเสริฐ</v>
          </cell>
          <cell r="N319">
            <v>28000</v>
          </cell>
          <cell r="O319">
            <v>0</v>
          </cell>
          <cell r="P319">
            <v>1</v>
          </cell>
          <cell r="Q319">
            <v>150</v>
          </cell>
          <cell r="R319">
            <v>1</v>
          </cell>
          <cell r="S319">
            <v>6</v>
          </cell>
          <cell r="T319">
            <v>8</v>
          </cell>
          <cell r="U319" t="str">
            <v>นางรุ่งรัตน์  สนธิงาม</v>
          </cell>
          <cell r="V319" t="str">
            <v>นางรัชนี  สุวรรณรัฐภูมิ</v>
          </cell>
          <cell r="W319" t="str">
            <v>นางสาวสกุณา  ตันเสถียร</v>
          </cell>
          <cell r="X319" t="str">
            <v>นายสุรพงษ์  ยังประเสริฐ</v>
          </cell>
          <cell r="Y319" t="str">
            <v>สองหมื่นแปดพันบาทถ้วน</v>
          </cell>
          <cell r="Z319" t="str">
            <v>ผ่านทดลองงานพิจารณาตามผลงาน</v>
          </cell>
        </row>
        <row r="320">
          <cell r="B320" t="str">
            <v>3341100965761</v>
          </cell>
          <cell r="C320" t="str">
            <v>นางสาวเกษมศรี  ลาเบิกบาน</v>
          </cell>
          <cell r="D320" t="str">
            <v>แม่บ้าน</v>
          </cell>
          <cell r="E320">
            <v>1</v>
          </cell>
          <cell r="F320" t="str">
            <v>คอน.อิน.คอน</v>
          </cell>
          <cell r="G320" t="str">
            <v xml:space="preserve"> -</v>
          </cell>
          <cell r="H320" t="str">
            <v>บริหารห้องเช่า</v>
          </cell>
          <cell r="I320" t="str">
            <v xml:space="preserve">บริหารทรัพย์สินให้เช่าและธุรกิจให้บริการ </v>
          </cell>
          <cell r="J320">
            <v>241933</v>
          </cell>
          <cell r="K320">
            <v>241933</v>
          </cell>
          <cell r="L320">
            <v>242052</v>
          </cell>
          <cell r="M320" t="str">
            <v>นางรุ่งทิพย์  ขำมณี</v>
          </cell>
          <cell r="N320">
            <v>9750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6</v>
          </cell>
          <cell r="T320">
            <v>8</v>
          </cell>
          <cell r="U320" t="str">
            <v>นางสาวเกษมศรี  ลาเบิกบาน</v>
          </cell>
          <cell r="V320" t="str">
            <v>นางรัชนี  สุวรรณรัฐภูมิ</v>
          </cell>
          <cell r="W320" t="str">
            <v>นางสาวสกุณา  ตันเสถียร</v>
          </cell>
          <cell r="X320" t="str">
            <v>นางรุ่งทิพย์  ขำมณี</v>
          </cell>
          <cell r="Y320" t="str">
            <v>เก้าพันเจ็ดร้อยห้าสิบบาทถ้วน</v>
          </cell>
          <cell r="Z320" t="str">
            <v>ผ่านทดลองงานพิจารณาตามผลงาน</v>
          </cell>
        </row>
        <row r="321">
          <cell r="B321" t="str">
            <v>3130200511665</v>
          </cell>
          <cell r="C321" t="str">
            <v>นายภัทรพล  กล่ำเสือ</v>
          </cell>
          <cell r="D321" t="str">
            <v>วิศวกร</v>
          </cell>
          <cell r="E321">
            <v>5</v>
          </cell>
          <cell r="F321" t="str">
            <v>โปรแอ็คทีฟ แมเนจเม้นท์</v>
          </cell>
          <cell r="G321" t="str">
            <v>PRO/OM/สวทช. (MTEC)</v>
          </cell>
          <cell r="H321" t="str">
            <v>บริหารทรัพยากรอาคาร</v>
          </cell>
          <cell r="I321" t="str">
            <v xml:space="preserve">บริหารทรัพย์สินให้เช่าและธุรกิจให้บริการ </v>
          </cell>
          <cell r="J321">
            <v>241933</v>
          </cell>
          <cell r="K321">
            <v>241933</v>
          </cell>
          <cell r="L321">
            <v>242052</v>
          </cell>
          <cell r="M321" t="str">
            <v>นายชิติภัทร  บุญคุณ</v>
          </cell>
          <cell r="N321">
            <v>35000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6</v>
          </cell>
          <cell r="T321">
            <v>8</v>
          </cell>
          <cell r="U321" t="str">
            <v>นายภัทรพล  กล่ำเสือ</v>
          </cell>
          <cell r="V321" t="str">
            <v>นางรัชนี  สุวรรณรัฐภูมิ</v>
          </cell>
          <cell r="W321" t="str">
            <v>นางสาวสกุณา  ตันเสถียร</v>
          </cell>
          <cell r="X321" t="str">
            <v>นายชิติภัทร  บุญคุณ</v>
          </cell>
          <cell r="Y321" t="str">
            <v>สามหมื่นห้าพันบาทถ้วน</v>
          </cell>
          <cell r="Z321" t="str">
            <v>ผ่านทดลองงานพิจารณาตามผลงาน</v>
          </cell>
        </row>
        <row r="322">
          <cell r="B322" t="str">
            <v>1189900183255</v>
          </cell>
          <cell r="C322" t="str">
            <v>นายณัฐวุฒิ   เต็มคำพร</v>
          </cell>
          <cell r="D322" t="str">
            <v>ช่างเทคนิค</v>
          </cell>
          <cell r="E322">
            <v>2</v>
          </cell>
          <cell r="F322" t="str">
            <v>โปรแอ็คทีฟ แมเนจเม้นท์</v>
          </cell>
          <cell r="G322" t="str">
            <v>PRO/OM/สวทช. (MTEC)</v>
          </cell>
          <cell r="H322" t="str">
            <v>บริหารทรัพยากรอาคาร</v>
          </cell>
          <cell r="I322" t="str">
            <v xml:space="preserve">บริหารทรัพย์สินให้เช่าและธุรกิจให้บริการ </v>
          </cell>
          <cell r="J322">
            <v>241943</v>
          </cell>
          <cell r="K322">
            <v>241943</v>
          </cell>
          <cell r="L322">
            <v>242062</v>
          </cell>
          <cell r="M322" t="str">
            <v>นายชิติภัทร  บุญคุณ</v>
          </cell>
          <cell r="N322">
            <v>14500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6</v>
          </cell>
          <cell r="T322">
            <v>8</v>
          </cell>
          <cell r="U322" t="str">
            <v>นายณัฐวุฒิ   เต็มคำพร</v>
          </cell>
          <cell r="V322" t="str">
            <v>นางรัชนี  สุวรรณรัฐภูมิ</v>
          </cell>
          <cell r="W322" t="str">
            <v>นางสาวสกุณา  ตันเสถียร</v>
          </cell>
          <cell r="X322" t="str">
            <v>นายชิติภัทร  บุญคุณ</v>
          </cell>
          <cell r="Y322" t="str">
            <v>หนึ่งหมื่นสี่พันห้าร้อยบาทถ้วน</v>
          </cell>
          <cell r="Z322" t="str">
            <v>ผ่านทดลองงานพิจารณาตามผลงาน</v>
          </cell>
        </row>
        <row r="323">
          <cell r="B323" t="str">
            <v>1100701769171</v>
          </cell>
          <cell r="C323" t="str">
            <v>นางสาวยลลดา  สีทอง</v>
          </cell>
          <cell r="D323" t="str">
            <v>เจ้าหน้าที่เงินเดือน</v>
          </cell>
          <cell r="E323">
            <v>3</v>
          </cell>
          <cell r="F323" t="str">
            <v>แฮปปี้แลนด์</v>
          </cell>
          <cell r="G323" t="str">
            <v>เงินเดือน</v>
          </cell>
          <cell r="H323" t="str">
            <v>บริหารทรัพยากรบุคคล</v>
          </cell>
          <cell r="I323" t="str">
            <v>สนับสนุนการบริหาร</v>
          </cell>
          <cell r="J323">
            <v>241942</v>
          </cell>
          <cell r="K323">
            <v>241942</v>
          </cell>
          <cell r="L323">
            <v>242061</v>
          </cell>
          <cell r="M323" t="str">
            <v>นางสาวสกุณา  ตันเสถียร</v>
          </cell>
          <cell r="N323">
            <v>17000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5</v>
          </cell>
          <cell r="T323">
            <v>8</v>
          </cell>
          <cell r="U323" t="str">
            <v>นางสาวยลลดา  สีทอง</v>
          </cell>
          <cell r="V323" t="str">
            <v>นางรัชนี  สุวรรณรัฐภูมิ</v>
          </cell>
          <cell r="W323" t="str">
            <v>นางสาวสกุณา  ตันเสถียร</v>
          </cell>
          <cell r="X323" t="str">
            <v>นางสาวชัญญาพัชร์  ไชยพลบาล</v>
          </cell>
          <cell r="Y323" t="str">
            <v>หนึ่งหมื่นเจ็ดพันบาทถ้วน</v>
          </cell>
          <cell r="Z323" t="str">
            <v>ผ่านทดลองงานปรับ 1000.-</v>
          </cell>
        </row>
        <row r="324">
          <cell r="B324" t="str">
            <v>1320900002072</v>
          </cell>
          <cell r="C324" t="str">
            <v>นางสาวนิภาพร  สมานทอง</v>
          </cell>
          <cell r="D324" t="str">
            <v>เจ้าหน้าที่ขายห้องพักรายวัน</v>
          </cell>
          <cell r="E324">
            <v>3</v>
          </cell>
          <cell r="F324" t="str">
            <v>คอน.อิน.คอน</v>
          </cell>
          <cell r="G324" t="str">
            <v xml:space="preserve"> -</v>
          </cell>
          <cell r="H324" t="str">
            <v>บริหารห้องเช่า</v>
          </cell>
          <cell r="I324" t="str">
            <v xml:space="preserve">บริหารทรัพย์สินให้เช่าและธุรกิจให้บริการ </v>
          </cell>
          <cell r="J324">
            <v>241947</v>
          </cell>
          <cell r="K324">
            <v>241947</v>
          </cell>
          <cell r="L324">
            <v>242066</v>
          </cell>
          <cell r="M324" t="str">
            <v>นางรุ่งทิพย์  ขำมณี</v>
          </cell>
          <cell r="N324">
            <v>20000</v>
          </cell>
          <cell r="O324">
            <v>0</v>
          </cell>
          <cell r="P324">
            <v>1</v>
          </cell>
          <cell r="Q324">
            <v>3000</v>
          </cell>
          <cell r="R324">
            <v>1</v>
          </cell>
          <cell r="S324">
            <v>6</v>
          </cell>
          <cell r="T324">
            <v>8</v>
          </cell>
          <cell r="U324" t="str">
            <v>นางสาวนิภาพร  สมานทอง</v>
          </cell>
          <cell r="V324" t="str">
            <v>นางรัชนี  สุวรรณรัฐภูมิ</v>
          </cell>
          <cell r="W324" t="str">
            <v>นางสาวสกุณา  ตันเสถียร</v>
          </cell>
          <cell r="X324" t="str">
            <v>นางรุ่งทิพย์  ขำมณี</v>
          </cell>
          <cell r="Y324" t="str">
            <v>สองหมื่นบาทถ้วน</v>
          </cell>
          <cell r="Z324" t="str">
            <v>ผ่านทดลองงานพิจารณาตามผลงาน</v>
          </cell>
        </row>
        <row r="325">
          <cell r="B325" t="str">
            <v>3909800635943</v>
          </cell>
          <cell r="C325" t="str">
            <v>นายธนภัทร  สุวรรณมณี</v>
          </cell>
          <cell r="D325" t="str">
            <v>ผู้จัดการฝ่ายขายงานรักษาความปลอดภัยและรักษาความสะอาด</v>
          </cell>
          <cell r="E325">
            <v>7</v>
          </cell>
          <cell r="F325" t="str">
            <v>รักษาความปลอดภัยแฮปปี้แลนด์  อินเตอร์เนชั่นแนล</v>
          </cell>
          <cell r="G325" t="str">
            <v xml:space="preserve"> -</v>
          </cell>
          <cell r="H325" t="str">
            <v>ขายรักษาความปลอดภัยและรักษาความสะอาด</v>
          </cell>
          <cell r="I325" t="str">
            <v xml:space="preserve">บริหารทรัพย์สินให้เช่าและธุรกิจให้บริการ </v>
          </cell>
          <cell r="J325">
            <v>241948</v>
          </cell>
          <cell r="K325">
            <v>241948</v>
          </cell>
          <cell r="L325">
            <v>242067</v>
          </cell>
          <cell r="M325" t="str">
            <v>นายอธิภัทร์  เสนีวงศ์ ณ อยุธยา</v>
          </cell>
          <cell r="N325">
            <v>53500</v>
          </cell>
          <cell r="O325">
            <v>0</v>
          </cell>
          <cell r="P325">
            <v>1</v>
          </cell>
          <cell r="Q325">
            <v>200</v>
          </cell>
          <cell r="R325">
            <v>1</v>
          </cell>
          <cell r="S325">
            <v>5</v>
          </cell>
          <cell r="T325">
            <v>8</v>
          </cell>
          <cell r="U325" t="str">
            <v>นายธนภัทร  สุวรรณมณี</v>
          </cell>
          <cell r="V325" t="str">
            <v>นางรัชนี  สุวรรณรัฐภูมิ</v>
          </cell>
          <cell r="W325" t="str">
            <v>นางสาวสกุณา  ตันเสถียร</v>
          </cell>
          <cell r="X325" t="str">
            <v>นายอธิภัทร์  เสนีวงศ์ ณ อยุธยา</v>
          </cell>
          <cell r="Y325" t="str">
            <v>ห้าหมื่นสามพันห้าร้อยบาทถ้วน</v>
          </cell>
          <cell r="Z325" t="str">
            <v>ผ่านทดลองงานพิจารณาตามผลงาน</v>
          </cell>
        </row>
        <row r="326">
          <cell r="B326" t="str">
            <v>1529900830711</v>
          </cell>
          <cell r="C326" t="str">
            <v>นายชินวัตร  ปิยะสืบ</v>
          </cell>
          <cell r="D326" t="str">
            <v>ช่างเทคนิค</v>
          </cell>
          <cell r="E326">
            <v>2</v>
          </cell>
          <cell r="F326" t="str">
            <v>โปรแอ็คทีฟ แมเนจเม้นท์</v>
          </cell>
          <cell r="G326" t="str">
            <v>PRO/OM/สวทช. (INC2)</v>
          </cell>
          <cell r="H326" t="str">
            <v>บริหารทรัพยากรอาคาร</v>
          </cell>
          <cell r="I326" t="str">
            <v xml:space="preserve">บริหารทรัพย์สินให้เช่าและธุรกิจให้บริการ </v>
          </cell>
          <cell r="J326">
            <v>241944</v>
          </cell>
          <cell r="K326">
            <v>241944</v>
          </cell>
          <cell r="L326">
            <v>242063</v>
          </cell>
          <cell r="M326" t="str">
            <v>นายชิติภัทร  บุญคุณ</v>
          </cell>
          <cell r="N326">
            <v>14500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6</v>
          </cell>
          <cell r="T326">
            <v>8</v>
          </cell>
          <cell r="U326" t="str">
            <v>นายชินวัตร  ปิยะสืบ</v>
          </cell>
          <cell r="V326" t="str">
            <v>นางรัชนี  สุวรรณรัฐภูมิ</v>
          </cell>
          <cell r="W326" t="str">
            <v>นางสาวสกุณา  ตันเสถียร</v>
          </cell>
          <cell r="X326" t="str">
            <v>นายชิติภัทร  บุญคุณ</v>
          </cell>
          <cell r="Y326" t="str">
            <v>หนึ่งหมื่นสี่พันห้าร้อยบาทถ้วน</v>
          </cell>
          <cell r="Z326" t="str">
            <v>ผ่านทดลองงานปรับ 500.-</v>
          </cell>
        </row>
        <row r="327">
          <cell r="B327" t="str">
            <v>1360200038465</v>
          </cell>
          <cell r="C327" t="str">
            <v>นายโกวิทย์  สถิตย์ชัย</v>
          </cell>
          <cell r="D327" t="str">
            <v>หัวหน้าช่างเทคนิค</v>
          </cell>
          <cell r="E327">
            <v>4</v>
          </cell>
          <cell r="F327" t="str">
            <v>โปรแอ็คทีฟ แมเนจเม้นท์</v>
          </cell>
          <cell r="G327" t="str">
            <v>PRO/OM/สวทช. (INC2)</v>
          </cell>
          <cell r="H327" t="str">
            <v>บริหารทรัพยากรอาคาร</v>
          </cell>
          <cell r="I327" t="str">
            <v xml:space="preserve">บริหารทรัพย์สินให้เช่าและธุรกิจให้บริการ </v>
          </cell>
          <cell r="J327">
            <v>241946</v>
          </cell>
          <cell r="K327">
            <v>241946</v>
          </cell>
          <cell r="L327">
            <v>242065</v>
          </cell>
          <cell r="M327" t="str">
            <v>นายชิติภัทร  บุญคุณ</v>
          </cell>
          <cell r="N327">
            <v>25000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6</v>
          </cell>
          <cell r="T327">
            <v>8</v>
          </cell>
          <cell r="U327" t="str">
            <v>นายโกวิทย์  สถิตย์ชัย</v>
          </cell>
          <cell r="V327" t="str">
            <v>นางรัชนี  สุวรรณรัฐภูมิ</v>
          </cell>
          <cell r="W327" t="str">
            <v>นางสาวสกุณา  ตันเสถียร</v>
          </cell>
          <cell r="X327" t="str">
            <v>นายชิติภัทร  บุญคุณ</v>
          </cell>
          <cell r="Y327" t="str">
            <v>สองหมื่นห้าพันบาทถ้วน</v>
          </cell>
          <cell r="Z327" t="str">
            <v>ผ่านทดลองงานพิจารณาตามผลงาน</v>
          </cell>
        </row>
        <row r="328">
          <cell r="B328" t="str">
            <v>1549900427533</v>
          </cell>
          <cell r="C328" t="str">
            <v>นายลัทธพล ขันกา</v>
          </cell>
          <cell r="D328" t="str">
            <v>ช่างเทคนิค</v>
          </cell>
          <cell r="E328">
            <v>2</v>
          </cell>
          <cell r="F328" t="str">
            <v>โปรแอ็คทีฟ แมเนจเม้นท์</v>
          </cell>
          <cell r="G328" t="str">
            <v>PRO/OM/สวทช. (INC2)</v>
          </cell>
          <cell r="H328" t="str">
            <v>บริหารทรัพยากรอาคาร</v>
          </cell>
          <cell r="I328" t="str">
            <v xml:space="preserve">บริหารทรัพย์สินให้เช่าและธุรกิจให้บริการ </v>
          </cell>
          <cell r="J328">
            <v>241953</v>
          </cell>
          <cell r="K328">
            <v>241953</v>
          </cell>
          <cell r="L328">
            <v>242072</v>
          </cell>
          <cell r="M328" t="str">
            <v>นายชิติภัทร  บุญคุณ</v>
          </cell>
          <cell r="N328">
            <v>13000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6</v>
          </cell>
          <cell r="T328">
            <v>8</v>
          </cell>
          <cell r="U328" t="str">
            <v>นายลัทธพล ขันกา</v>
          </cell>
          <cell r="V328" t="str">
            <v>นางรัชนี  สุวรรณรัฐภูมิ</v>
          </cell>
          <cell r="W328" t="str">
            <v>นางสาวสกุณา  ตันเสถียร</v>
          </cell>
          <cell r="X328" t="str">
            <v>นายชิติภัทร  บุญคุณ</v>
          </cell>
          <cell r="Y328" t="str">
            <v>หนึ่งหมื่นสามพันบาทถ้วน</v>
          </cell>
          <cell r="Z328" t="str">
            <v>ผ่านทดลองงานพิจารณาตามผลงาน</v>
          </cell>
        </row>
        <row r="329">
          <cell r="B329" t="str">
            <v>1550600067169</v>
          </cell>
          <cell r="C329" t="str">
            <v>นายพิสิฐศักดิ์  ยศอินทร์</v>
          </cell>
          <cell r="D329" t="str">
            <v>เจ้าหน้าที่บริหารพื้นที่เช่า</v>
          </cell>
          <cell r="E329">
            <v>3</v>
          </cell>
          <cell r="F329" t="str">
            <v>คอน.อิน.คอน</v>
          </cell>
          <cell r="G329" t="str">
            <v xml:space="preserve"> -</v>
          </cell>
          <cell r="H329" t="str">
            <v>บริหารห้องเช่า</v>
          </cell>
          <cell r="I329" t="str">
            <v xml:space="preserve">บริหารทรัพย์สินให้เช่าและธุรกิจให้บริการ </v>
          </cell>
          <cell r="J329">
            <v>241947</v>
          </cell>
          <cell r="K329">
            <v>241947</v>
          </cell>
          <cell r="L329">
            <v>242066</v>
          </cell>
          <cell r="M329" t="str">
            <v>นางรุ่งทิพย์  ขำมณี</v>
          </cell>
          <cell r="N329">
            <v>15000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6</v>
          </cell>
          <cell r="T329">
            <v>8</v>
          </cell>
          <cell r="U329" t="str">
            <v>นายพิสิฐศักดิ์  ยศอินทร์</v>
          </cell>
          <cell r="V329" t="str">
            <v>นางรัชนี  สุวรรณรัฐภูมิ</v>
          </cell>
          <cell r="W329" t="str">
            <v>นางสาวสกุณา  ตันเสถียร</v>
          </cell>
          <cell r="X329" t="str">
            <v>นางรุ่งทิพย์  ขำมณี</v>
          </cell>
          <cell r="Y329" t="str">
            <v>หนึ่งหมื่นห้าพันบาทถ้วน</v>
          </cell>
          <cell r="Z329" t="str">
            <v>ผ่านทดลองงานพิจารณาตามผลงาน</v>
          </cell>
        </row>
        <row r="330">
          <cell r="B330" t="str">
            <v>1301700146438</v>
          </cell>
          <cell r="C330" t="str">
            <v>นายสุริยา  วิลัยฤกธิ์</v>
          </cell>
          <cell r="D330" t="str">
            <v>ช่างเทคนิค</v>
          </cell>
          <cell r="E330">
            <v>2</v>
          </cell>
          <cell r="F330" t="str">
            <v>โปรแอ็คทีฟ แมเนจเม้นท์</v>
          </cell>
          <cell r="G330" t="str">
            <v>PRO/OM/สวทช. (INC2)</v>
          </cell>
          <cell r="H330" t="str">
            <v>บริหารทรัพยากรอาคาร</v>
          </cell>
          <cell r="I330" t="str">
            <v xml:space="preserve">บริหารทรัพย์สินให้เช่าและธุรกิจให้บริการ </v>
          </cell>
          <cell r="J330">
            <v>241939</v>
          </cell>
          <cell r="K330">
            <v>241939</v>
          </cell>
          <cell r="L330">
            <v>242058</v>
          </cell>
          <cell r="M330" t="str">
            <v>นายชิติภัทร  บุญคุณ</v>
          </cell>
          <cell r="N330">
            <v>14500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6</v>
          </cell>
          <cell r="T330">
            <v>8</v>
          </cell>
          <cell r="U330" t="str">
            <v>นายสุริยา  วิลัยฤกธิ์</v>
          </cell>
          <cell r="V330" t="str">
            <v>นางรัชนี  สุวรรณรัฐภูมิ</v>
          </cell>
          <cell r="W330" t="str">
            <v>นางสาวสกุณา  ตันเสถียร</v>
          </cell>
          <cell r="X330" t="str">
            <v>นายชิติภัทร  บุญคุณ</v>
          </cell>
          <cell r="Y330" t="str">
            <v>หนึ่งหมื่นสี่พันห้าร้อยบาทถ้วน</v>
          </cell>
          <cell r="Z330" t="str">
            <v>ผ่านทดลองงานพิจารณาตามผลงาน</v>
          </cell>
        </row>
        <row r="331">
          <cell r="B331" t="str">
            <v>1440800164819</v>
          </cell>
          <cell r="C331" t="str">
            <v>นายอธิป  บัวสุคนธ์</v>
          </cell>
          <cell r="D331" t="str">
            <v>วิศวกรเครื่องกล</v>
          </cell>
          <cell r="E331">
            <v>5</v>
          </cell>
          <cell r="F331" t="str">
            <v>โปรแอ็คทีฟ แมเนจเม้นท์</v>
          </cell>
          <cell r="G331" t="str">
            <v>PRO/OM/สวทช. (INC2)</v>
          </cell>
          <cell r="H331" t="str">
            <v>บริหารทรัพยากรอาคาร</v>
          </cell>
          <cell r="I331" t="str">
            <v xml:space="preserve">บริหารทรัพย์สินให้เช่าและธุรกิจให้บริการ </v>
          </cell>
          <cell r="J331">
            <v>241967</v>
          </cell>
          <cell r="K331">
            <v>241967</v>
          </cell>
          <cell r="L331">
            <v>242086</v>
          </cell>
          <cell r="M331" t="str">
            <v>นายชิติภัทร  บุญคุณ</v>
          </cell>
          <cell r="N331">
            <v>34000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6</v>
          </cell>
          <cell r="T331">
            <v>8</v>
          </cell>
          <cell r="U331" t="str">
            <v>นายอธิป  บัวสุคนธ์</v>
          </cell>
          <cell r="V331" t="str">
            <v>นางรัชนี  สุวรรณรัฐภูมิ</v>
          </cell>
          <cell r="W331" t="str">
            <v>นางสาวสกุณา  ตันเสถียร</v>
          </cell>
          <cell r="X331" t="str">
            <v>นายชิติภัทร  บุญคุณ</v>
          </cell>
          <cell r="Y331" t="str">
            <v>สามหมื่นสี่พันบาทถ้วน</v>
          </cell>
          <cell r="Z331" t="str">
            <v>ผ่านทดลองงานพิจารณาตามผลงาน</v>
          </cell>
        </row>
        <row r="332">
          <cell r="B332" t="str">
            <v>1839900363249</v>
          </cell>
          <cell r="C332" t="str">
            <v>นายยุทธภูมิ  ทรงพระ</v>
          </cell>
          <cell r="D332" t="str">
            <v>เจ้าหน้าที่ application support</v>
          </cell>
          <cell r="E332">
            <v>3</v>
          </cell>
          <cell r="F332" t="str">
            <v>รักษาความปลอดภัยแฮปปี้แลนด์  อินเตอร์เนชั่นแนล</v>
          </cell>
          <cell r="G332" t="str">
            <v>เทคโนโลยีและสารสนเทศ</v>
          </cell>
          <cell r="H332" t="str">
            <v>เทคโนโลยีสารสนเทศ</v>
          </cell>
          <cell r="I332" t="str">
            <v>สนับสนุนการบริหาร</v>
          </cell>
          <cell r="J332">
            <v>241947</v>
          </cell>
          <cell r="K332">
            <v>241947</v>
          </cell>
          <cell r="L332">
            <v>242066</v>
          </cell>
          <cell r="M332" t="str">
            <v>นายจีรชัย  เจนผาสุข</v>
          </cell>
          <cell r="N332">
            <v>20000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5</v>
          </cell>
          <cell r="T332">
            <v>8</v>
          </cell>
          <cell r="U332" t="str">
            <v>นายยุทธภูมิ  ทรงพระ</v>
          </cell>
          <cell r="V332" t="str">
            <v>นางรัชนี  สุวรรณรัฐภูมิ</v>
          </cell>
          <cell r="W332" t="str">
            <v>นางสาวสุภาพร  โพธินัย</v>
          </cell>
          <cell r="X332" t="str">
            <v>นายจีรชัย  เจนผาสุข</v>
          </cell>
          <cell r="Y332" t="str">
            <v>สองหมื่นบาทถ้วน</v>
          </cell>
          <cell r="Z332" t="str">
            <v>ผ่านทดลองงานปรับ 2,000 บาท</v>
          </cell>
        </row>
        <row r="333">
          <cell r="B333" t="str">
            <v>1670800166861</v>
          </cell>
          <cell r="C333" t="str">
            <v>นายวรากรณ์  ดวงโกสุม</v>
          </cell>
          <cell r="D333" t="str">
            <v>Bell Boy</v>
          </cell>
          <cell r="E333">
            <v>1</v>
          </cell>
          <cell r="F333" t="str">
            <v>คอน.อิน.คอน</v>
          </cell>
          <cell r="G333" t="str">
            <v xml:space="preserve"> -</v>
          </cell>
          <cell r="H333" t="str">
            <v>บริหารห้องเช่า</v>
          </cell>
          <cell r="I333" t="str">
            <v xml:space="preserve">บริหารทรัพย์สินให้เช่าและธุรกิจให้บริการ </v>
          </cell>
          <cell r="J333">
            <v>241942</v>
          </cell>
          <cell r="K333">
            <v>241942</v>
          </cell>
          <cell r="L333">
            <v>242061</v>
          </cell>
          <cell r="M333" t="str">
            <v>นางรุ่งทิพย์  ขำมณี</v>
          </cell>
          <cell r="N333">
            <v>9750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6</v>
          </cell>
          <cell r="T333">
            <v>8</v>
          </cell>
          <cell r="U333" t="str">
            <v>นายวรากรณ์  ดวงโกสุม</v>
          </cell>
          <cell r="V333" t="str">
            <v>นางรัชนี  สุวรรณรัฐภูมิ</v>
          </cell>
          <cell r="W333" t="str">
            <v>นางสาวสุภาพร  โพธินัย</v>
          </cell>
          <cell r="X333" t="str">
            <v>นางรุ่งทิพย์  ขำมณี</v>
          </cell>
          <cell r="Y333" t="str">
            <v>เก้าพันเจ็ดร้อยห้าสิบบาทถ้วน</v>
          </cell>
          <cell r="Z333" t="str">
            <v>ผ่านทดลองงานพิจารณาตามผลงาน</v>
          </cell>
        </row>
        <row r="334">
          <cell r="B334" t="str">
            <v>2700600017672</v>
          </cell>
          <cell r="C334" t="str">
            <v>นายอัยการ  แซ่พัว</v>
          </cell>
          <cell r="D334" t="str">
            <v>Bell Boy</v>
          </cell>
          <cell r="E334">
            <v>1</v>
          </cell>
          <cell r="F334" t="str">
            <v>คอน.อิน.คอน</v>
          </cell>
          <cell r="G334" t="str">
            <v xml:space="preserve"> -</v>
          </cell>
          <cell r="H334" t="str">
            <v>บริหารห้องเช่า</v>
          </cell>
          <cell r="I334" t="str">
            <v xml:space="preserve">บริหารทรัพย์สินให้เช่าและธุรกิจให้บริการ </v>
          </cell>
          <cell r="J334">
            <v>241942</v>
          </cell>
          <cell r="K334">
            <v>241942</v>
          </cell>
          <cell r="L334">
            <v>242061</v>
          </cell>
          <cell r="M334" t="str">
            <v>นางรุ่งทิพย์  ขำมณี</v>
          </cell>
          <cell r="N334">
            <v>9750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6</v>
          </cell>
          <cell r="T334">
            <v>8</v>
          </cell>
          <cell r="U334" t="str">
            <v>นายอัยการ  แซ่พัว</v>
          </cell>
          <cell r="V334" t="str">
            <v>นางรัชนี  สุวรรณรัฐภูมิ</v>
          </cell>
          <cell r="W334" t="str">
            <v>นางสาวสุภาพร  โพธินัย</v>
          </cell>
          <cell r="X334" t="str">
            <v>นางรุ่งทิพย์  ขำมณี</v>
          </cell>
          <cell r="Y334" t="str">
            <v>เก้าพันเจ็ดร้อยห้าสิบบาทถ้วน</v>
          </cell>
          <cell r="Z334" t="str">
            <v>ผ่านทดลองงานพิจารณาตามผลงาน</v>
          </cell>
        </row>
        <row r="335">
          <cell r="B335" t="str">
            <v>1103701702486</v>
          </cell>
          <cell r="C335" t="str">
            <v>นายชรินทร์   วงค์คำแพง</v>
          </cell>
          <cell r="D335" t="str">
            <v>พนักงานต้อนรับ</v>
          </cell>
          <cell r="E335">
            <v>3</v>
          </cell>
          <cell r="F335" t="str">
            <v>คอน.อิน.คอน</v>
          </cell>
          <cell r="G335" t="str">
            <v xml:space="preserve"> -</v>
          </cell>
          <cell r="H335" t="str">
            <v>บริหารห้องเช่า</v>
          </cell>
          <cell r="I335" t="str">
            <v xml:space="preserve">บริหารทรัพย์สินให้เช่าและธุรกิจให้บริการ </v>
          </cell>
          <cell r="J335">
            <v>241947</v>
          </cell>
          <cell r="K335">
            <v>241947</v>
          </cell>
          <cell r="L335">
            <v>242066</v>
          </cell>
          <cell r="M335" t="str">
            <v>นางรุ่งทิพย์  ขำมณี</v>
          </cell>
          <cell r="N335">
            <v>13000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6</v>
          </cell>
          <cell r="T335">
            <v>8</v>
          </cell>
          <cell r="U335" t="str">
            <v>นายชรินทร์   วงค์คำแพง</v>
          </cell>
          <cell r="V335" t="str">
            <v>นางรัชนี  สุวรรณรัฐภูมิ</v>
          </cell>
          <cell r="W335" t="str">
            <v>นางสาวสุภาพร  โพธินัย</v>
          </cell>
          <cell r="X335" t="str">
            <v>นางรุ่งทิพย์  ขำมณี</v>
          </cell>
          <cell r="Y335" t="str">
            <v>หนึ่งหมื่นสามพันบาทถ้วน</v>
          </cell>
          <cell r="Z335" t="str">
            <v>ผ่านทดลองงานพิจารณาตามผลงาน</v>
          </cell>
        </row>
        <row r="336">
          <cell r="B336" t="str">
            <v>3520300156944</v>
          </cell>
          <cell r="C336" t="str">
            <v>นางสาวแสงดาว  แสนหลวงอินทร์</v>
          </cell>
          <cell r="D336" t="str">
            <v>หัวหน้างาน Big Clean</v>
          </cell>
          <cell r="E336">
            <v>5</v>
          </cell>
          <cell r="F336" t="str">
            <v xml:space="preserve">คลีนนิ่ง โซลูชั่น </v>
          </cell>
          <cell r="G336" t="str">
            <v xml:space="preserve"> -</v>
          </cell>
          <cell r="H336" t="str">
            <v>ธุรกิจบริการรักษาความสะอาด</v>
          </cell>
          <cell r="I336" t="str">
            <v xml:space="preserve">บริหารทรัพย์สินให้เช่าและธุรกิจให้บริการ </v>
          </cell>
          <cell r="J336">
            <v>241947</v>
          </cell>
          <cell r="K336">
            <v>241947</v>
          </cell>
          <cell r="L336">
            <v>242066</v>
          </cell>
          <cell r="M336" t="str">
            <v>นายสุรพงษ์  ยังประเสริฐ</v>
          </cell>
          <cell r="N336">
            <v>21000</v>
          </cell>
          <cell r="O336">
            <v>0</v>
          </cell>
          <cell r="P336">
            <v>1</v>
          </cell>
          <cell r="Q336">
            <v>6000</v>
          </cell>
          <cell r="R336">
            <v>1</v>
          </cell>
          <cell r="S336">
            <v>6</v>
          </cell>
          <cell r="T336">
            <v>8</v>
          </cell>
          <cell r="U336" t="str">
            <v>นางสาวแสงดาว  แสนหลวงอินทร์</v>
          </cell>
          <cell r="V336" t="str">
            <v>นางรัชนี  สุวรรณรัฐภูมิ</v>
          </cell>
          <cell r="W336" t="str">
            <v>นางสาวสุภาพร  โพธินัย</v>
          </cell>
          <cell r="X336" t="str">
            <v>นายสุรพงษ์  ยังประเสริฐ</v>
          </cell>
          <cell r="Y336" t="str">
            <v>สองหมื่นหนึ่งพันบาทถ้วน</v>
          </cell>
          <cell r="Z336" t="str">
            <v>ผ่านทดลองงานพิจารณาตามผลงาน</v>
          </cell>
        </row>
        <row r="337">
          <cell r="B337" t="str">
            <v>1103702320161</v>
          </cell>
          <cell r="C337" t="str">
            <v>นายภูษณ  บุญประเสริฐ</v>
          </cell>
          <cell r="D337" t="str">
            <v>ช่างเทคนิค</v>
          </cell>
          <cell r="E337">
            <v>2</v>
          </cell>
          <cell r="F337" t="str">
            <v>โปรแอ็คทีฟ แมเนจเม้นท์</v>
          </cell>
          <cell r="G337" t="str">
            <v>PRO/OM/ห้างสรรพสินค้า ดองกี้ โฮเต้</v>
          </cell>
        </row>
        <row r="338">
          <cell r="B338" t="str">
            <v>1769900234342</v>
          </cell>
          <cell r="C338" t="str">
            <v>นายวรพล  โพธิ์ศรีทอง</v>
          </cell>
          <cell r="D338" t="str">
            <v>วิศวกร</v>
          </cell>
          <cell r="E338">
            <v>5</v>
          </cell>
          <cell r="F338" t="str">
            <v>โปรแอ็คทีฟ แมเนจเม้นท์</v>
          </cell>
          <cell r="G338" t="str">
            <v>PRO/OM/สวทช. (INC2)</v>
          </cell>
        </row>
        <row r="339">
          <cell r="B339" t="str">
            <v>1430500336126</v>
          </cell>
          <cell r="C339" t="str">
            <v>นายธีระวัฒน์  วรพรม</v>
          </cell>
          <cell r="D339" t="str">
            <v>ช่างเทคนิค</v>
          </cell>
          <cell r="E339">
            <v>2</v>
          </cell>
          <cell r="F339" t="str">
            <v>โปรแอ็คทีฟ แมเนจเม้นท์</v>
          </cell>
          <cell r="G339" t="str">
            <v>PRO/OM/สวทช. (INC2)</v>
          </cell>
        </row>
        <row r="340">
          <cell r="B340" t="str">
            <v>1669900135612</v>
          </cell>
          <cell r="C340" t="str">
            <v>นายณพล  สอนสุภาพ</v>
          </cell>
          <cell r="D340" t="str">
            <v>พนักงานเขียนแบบ</v>
          </cell>
          <cell r="E340">
            <v>3</v>
          </cell>
          <cell r="F340" t="str">
            <v>โปรแอ็คทีฟ แมเนจเม้นท์</v>
          </cell>
          <cell r="G340" t="str">
            <v>PAT/OM/วิศวกรรมและออกแบบ</v>
          </cell>
        </row>
        <row r="341">
          <cell r="B341" t="str">
            <v>1100702390621</v>
          </cell>
          <cell r="C341" t="str">
            <v>นายชาญณรงค์  ศิริเปรม</v>
          </cell>
          <cell r="D341" t="str">
            <v>ช่างเทคนิค</v>
          </cell>
          <cell r="E341">
            <v>2</v>
          </cell>
          <cell r="F341" t="str">
            <v>โปรแอ็คทีฟ แมเนจเม้นท์</v>
          </cell>
          <cell r="G341" t="str">
            <v>PRO/OM/บียอน สุขุมวิท</v>
          </cell>
        </row>
        <row r="342">
          <cell r="B342" t="str">
            <v>3430500406546</v>
          </cell>
          <cell r="C342" t="str">
            <v>นายพงศกร  กองบาง</v>
          </cell>
          <cell r="D342" t="str">
            <v>หัวหน้าช่างเทคนิค</v>
          </cell>
          <cell r="E342">
            <v>3</v>
          </cell>
          <cell r="F342" t="str">
            <v>โปรแอ็คทีฟ แมเนจเม้นท์</v>
          </cell>
          <cell r="G342" t="str">
            <v>PRO/OM/ส่วนกลาง</v>
          </cell>
        </row>
        <row r="343">
          <cell r="B343" t="str">
            <v>1103703078771</v>
          </cell>
          <cell r="C343" t="str">
            <v>นายศุภกานต์  สาระสิทธิ์</v>
          </cell>
          <cell r="D343" t="str">
            <v>ช่างเทคนิค</v>
          </cell>
          <cell r="E343">
            <v>2</v>
          </cell>
          <cell r="F343" t="str">
            <v>โปรแอ็คทีฟ แมเนจเม้นท์</v>
          </cell>
          <cell r="G343" t="str">
            <v>PRO/OM/วิทยุการบิน</v>
          </cell>
        </row>
        <row r="344">
          <cell r="B344" t="str">
            <v>3630600538655</v>
          </cell>
          <cell r="C344" t="str">
            <v>นางนภาพร  คำมา</v>
          </cell>
          <cell r="D344" t="str">
            <v>พนักงานทำความสะอาด</v>
          </cell>
          <cell r="E344">
            <v>1</v>
          </cell>
          <cell r="F344" t="str">
            <v>คอน.อิน.คอน</v>
          </cell>
          <cell r="G344" t="str">
            <v xml:space="preserve"> -</v>
          </cell>
        </row>
        <row r="345">
          <cell r="B345" t="str">
            <v>3601000545074</v>
          </cell>
          <cell r="C345" t="str">
            <v>นางสาวสุรีย์นุช  สามารถ</v>
          </cell>
          <cell r="D345" t="str">
            <v>เจ้าหน้าที่บริหารพื้นที่เช่า</v>
          </cell>
          <cell r="E345">
            <v>3</v>
          </cell>
          <cell r="F345" t="str">
            <v>คอน.อิน.คอน</v>
          </cell>
          <cell r="G345" t="str">
            <v xml:space="preserve"> -</v>
          </cell>
        </row>
        <row r="346">
          <cell r="B346" t="str">
            <v>1329900427756</v>
          </cell>
          <cell r="C346" t="str">
            <v>นายศุภกฤต  ยืนรัมย์</v>
          </cell>
          <cell r="D346" t="str">
            <v>ช่างเทคนิค</v>
          </cell>
          <cell r="E346">
            <v>2</v>
          </cell>
          <cell r="F346" t="str">
            <v>โปรแอ็คทีฟ แมเนจเม้นท์</v>
          </cell>
          <cell r="G346" t="str">
            <v>PRO/OM/คาซ่า เพรสโต้ (ราชพฤกษ์-แจ้งวัฒนะ)</v>
          </cell>
        </row>
        <row r="347">
          <cell r="B347" t="str">
            <v>1570200057263</v>
          </cell>
          <cell r="C347" t="str">
            <v>นายวีระพันธ์  หาญสุริย์</v>
          </cell>
          <cell r="D347" t="str">
            <v>วิศวกรไฟฟ้า</v>
          </cell>
          <cell r="E347">
            <v>5</v>
          </cell>
          <cell r="F347" t="str">
            <v>โปรแอ็คทีฟ แมเนจเม้นท์</v>
          </cell>
          <cell r="G347" t="str">
            <v>PRO/OM/สวทช. (INC2)</v>
          </cell>
        </row>
        <row r="348">
          <cell r="B348" t="str">
            <v>3340400375038</v>
          </cell>
          <cell r="C348" t="str">
            <v>นายบุญกอง  ผ่องใส</v>
          </cell>
          <cell r="D348" t="str">
            <v>ช่างเทคนิค</v>
          </cell>
          <cell r="E348">
            <v>2</v>
          </cell>
          <cell r="F348" t="str">
            <v>โปรแอ็คทีฟ แมเนจเม้นท์</v>
          </cell>
          <cell r="G348" t="str">
            <v>PRO/OM/ส่วนกลาง</v>
          </cell>
        </row>
        <row r="349">
          <cell r="B349" t="str">
            <v>2551200003065</v>
          </cell>
          <cell r="C349" t="str">
            <v>นางสาวพิศมัย  ขาเหล็ก</v>
          </cell>
          <cell r="D349" t="str">
            <v>พนักงานทำความสะอาด</v>
          </cell>
          <cell r="E349">
            <v>1</v>
          </cell>
          <cell r="F349" t="str">
            <v>คอน.อิน.คอน</v>
          </cell>
          <cell r="G349" t="str">
            <v xml:space="preserve"> -</v>
          </cell>
        </row>
        <row r="350">
          <cell r="B350" t="str">
            <v>1340200148465</v>
          </cell>
          <cell r="C350" t="str">
            <v>นางสาวสุทธิตา   พรมทา</v>
          </cell>
          <cell r="D350" t="str">
            <v>พนักงานทำความสะอาด</v>
          </cell>
          <cell r="E350">
            <v>1</v>
          </cell>
          <cell r="F350" t="str">
            <v>คอน.อิน.คอน</v>
          </cell>
          <cell r="G350" t="str">
            <v xml:space="preserve"> -</v>
          </cell>
        </row>
        <row r="351">
          <cell r="B351" t="str">
            <v>1130300101764</v>
          </cell>
          <cell r="C351" t="str">
            <v>นายสิทธา  มานะวิบูลย์</v>
          </cell>
          <cell r="D351" t="str">
            <v>ช่างเทคนิค</v>
          </cell>
          <cell r="E351">
            <v>2</v>
          </cell>
          <cell r="F351" t="str">
            <v>โปรแอ็คทีฟ แมเนจเม้นท์</v>
          </cell>
          <cell r="G351" t="str">
            <v>PRO/OM/สวทช. (INC2)</v>
          </cell>
        </row>
        <row r="352">
          <cell r="B352" t="str">
            <v>1100801203349</v>
          </cell>
          <cell r="C352" t="str">
            <v>นางสาวเจนจิรา  หาญบูรณะพงศ์</v>
          </cell>
          <cell r="D352" t="str">
            <v>เจ้าหน้าที่ประชาสัมพันธ์</v>
          </cell>
          <cell r="E352">
            <v>3</v>
          </cell>
          <cell r="F352" t="str">
            <v>โปรแอ็คทีฟ แมเนจเม้นท์</v>
          </cell>
          <cell r="G352" t="str">
            <v>PRO/OM/ศูนย์การเรียนรู้ ธนาคารแห่งประเทศไทย</v>
          </cell>
        </row>
        <row r="353">
          <cell r="B353" t="str">
            <v>3430301029203</v>
          </cell>
          <cell r="C353" t="str">
            <v>นายปรีดา  เรืองธานี</v>
          </cell>
          <cell r="D353" t="str">
            <v>ช่างเทคนิค</v>
          </cell>
          <cell r="E353">
            <v>2</v>
          </cell>
          <cell r="F353" t="str">
            <v>โปรแอ็คทีฟ แมเนจเม้นท์</v>
          </cell>
          <cell r="G353" t="str">
            <v>PRO/OM/ศูนย์ปฎิบัติการ ปตท.ชลบุรี</v>
          </cell>
        </row>
        <row r="354">
          <cell r="B354" t="str">
            <v>1100702198266</v>
          </cell>
          <cell r="C354" t="str">
            <v>นางสาวกุลิสรา  นรสาร</v>
          </cell>
          <cell r="D354" t="str">
            <v>เจ้าหน้าที่ประชาสัมพันธ์</v>
          </cell>
          <cell r="E354">
            <v>3</v>
          </cell>
          <cell r="F354" t="str">
            <v>โปรแอ็คทีฟ แมเนจเม้นท์</v>
          </cell>
          <cell r="G354" t="str">
            <v>PRO/OM/ศูนย์การเรียนรู้ ธนาคารแห่งประเทศไทย</v>
          </cell>
        </row>
        <row r="355">
          <cell r="B355" t="str">
            <v>1700400174776</v>
          </cell>
          <cell r="C355" t="str">
            <v>นายเอกชัย  รูปทอง</v>
          </cell>
          <cell r="D355" t="str">
            <v>เจ้าหน้าที่บริหารพื้นที่เช่าและห้องเช่า</v>
          </cell>
          <cell r="E355">
            <v>3</v>
          </cell>
          <cell r="F355" t="str">
            <v>คอน.อิน.คอน</v>
          </cell>
          <cell r="G355" t="str">
            <v>ปฏิบัติการห้องเช่าและพื้นที่เช่า</v>
          </cell>
        </row>
        <row r="356">
          <cell r="B356" t="str">
            <v>2360600001923</v>
          </cell>
          <cell r="C356" t="str">
            <v>นางปทุมรัตน์  เรืองไพศาล</v>
          </cell>
          <cell r="D356" t="str">
            <v>ผู้จัดการแผนกบัญชี</v>
          </cell>
          <cell r="E356">
            <v>6</v>
          </cell>
          <cell r="F356" t="str">
            <v xml:space="preserve">แฮปปี้แลนด์ อินเตอร์เทรด </v>
          </cell>
          <cell r="G356" t="str">
            <v>สนับสนุนการบริการ HIT</v>
          </cell>
        </row>
        <row r="357">
          <cell r="B357" t="str">
            <v>1341200013684</v>
          </cell>
          <cell r="C357" t="str">
            <v>นางสาวสุพินดา  สารีอาจ</v>
          </cell>
          <cell r="D357" t="str">
            <v>เจ้าหน้าที่ประสานงานอาคารและบริการลูกค้า</v>
          </cell>
          <cell r="E357">
            <v>3</v>
          </cell>
          <cell r="F357" t="str">
            <v>โปรแอคทีฟ แมเนจเม้น</v>
          </cell>
          <cell r="G357" t="str">
            <v>PAT/OM/สวทช. (INC2)</v>
          </cell>
        </row>
        <row r="358">
          <cell r="B358" t="str">
            <v>1339900503967</v>
          </cell>
          <cell r="C358" t="str">
            <v>นายปวริศ  เบ็ญมาศ</v>
          </cell>
          <cell r="D358" t="str">
            <v>ช่างเทคนิค</v>
          </cell>
          <cell r="E358">
            <v>2</v>
          </cell>
          <cell r="F358" t="str">
            <v>โปรแอ็คทีฟ แมเนจเม้นท์</v>
          </cell>
          <cell r="G358" t="str">
            <v>PRO/OM/สวทช. (INC2)</v>
          </cell>
        </row>
        <row r="359">
          <cell r="B359" t="str">
            <v>1104300067284</v>
          </cell>
          <cell r="C359" t="str">
            <v>นางสาวสุนิสา รักษาพันธ์</v>
          </cell>
          <cell r="D359" t="str">
            <v>พนักงานทำความสะอาด</v>
          </cell>
          <cell r="E359">
            <v>1</v>
          </cell>
          <cell r="F359" t="str">
            <v>คอน.อิน.คอน</v>
          </cell>
          <cell r="G359" t="str">
            <v xml:space="preserve"> -</v>
          </cell>
        </row>
        <row r="360">
          <cell r="B360" t="str">
            <v>1103200035304</v>
          </cell>
          <cell r="C360" t="str">
            <v>นางสาวเสาวรส  ทรงศิริ</v>
          </cell>
          <cell r="D360" t="str">
            <v>พนักงานทำความสะอาด</v>
          </cell>
          <cell r="E360">
            <v>1</v>
          </cell>
          <cell r="F360" t="str">
            <v>คอน.อิน.คอน</v>
          </cell>
          <cell r="G360" t="str">
            <v xml:space="preserve"> -</v>
          </cell>
        </row>
        <row r="361">
          <cell r="B361" t="str">
            <v>1139900149103</v>
          </cell>
          <cell r="C361" t="str">
            <v>นายปุรินทร์  แดงไฟ</v>
          </cell>
          <cell r="D361" t="str">
            <v>ช่างเทคนิค</v>
          </cell>
          <cell r="E361">
            <v>2</v>
          </cell>
          <cell r="F361" t="str">
            <v>โปรแอ็คทีฟ แมเนจเม้นท์</v>
          </cell>
          <cell r="G361" t="str">
            <v>PRO/OM/สวทช. (MTEC)</v>
          </cell>
        </row>
        <row r="362">
          <cell r="B362" t="str">
            <v>1869900123906</v>
          </cell>
          <cell r="C362" t="str">
            <v>นายสมภพ  คูประเสริฐ</v>
          </cell>
          <cell r="D362" t="str">
            <v>หัวหน้าส่วนสนับสนุนบริการ</v>
          </cell>
          <cell r="E362">
            <v>5</v>
          </cell>
          <cell r="F362" t="str">
            <v>โปรแอ็คทีฟ แมเนจเม้นท์</v>
          </cell>
          <cell r="G362" t="str">
            <v>PRO/OM/ส่วนกลาง</v>
          </cell>
        </row>
        <row r="363">
          <cell r="B363" t="str">
            <v>1100701518003</v>
          </cell>
          <cell r="C363" t="str">
            <v>นายอาณัติ  ศรีณรงค์</v>
          </cell>
          <cell r="D363" t="str">
            <v>ช่างเทคนิค</v>
          </cell>
          <cell r="E363">
            <v>2</v>
          </cell>
          <cell r="F363" t="str">
            <v>โปรแอ็คทีฟ แมเนจเม้นท์</v>
          </cell>
          <cell r="G363" t="str">
            <v>PRO/OM/สวทช. (INC2)</v>
          </cell>
        </row>
        <row r="364">
          <cell r="B364" t="str">
            <v>1160400174364</v>
          </cell>
          <cell r="C364" t="str">
            <v>นายธีรพล  เผ่าน้อย</v>
          </cell>
          <cell r="D364" t="str">
            <v>เจ้าหน้าที่สรรหา</v>
          </cell>
          <cell r="E364">
            <v>3</v>
          </cell>
          <cell r="F364" t="str">
            <v xml:space="preserve">คลีนนิ่ง โซลูชั่น </v>
          </cell>
          <cell r="G364" t="str">
            <v xml:space="preserve"> สรรหา</v>
          </cell>
        </row>
        <row r="365">
          <cell r="B365" t="str">
            <v>3440900921995</v>
          </cell>
          <cell r="C365" t="str">
            <v>นางสาวนภัทร  วชิระภูธเนศ</v>
          </cell>
          <cell r="D365" t="str">
            <v>ผู้จัดการหมู่บ้าน</v>
          </cell>
          <cell r="E365">
            <v>5</v>
          </cell>
          <cell r="F365" t="str">
            <v>โปรแอ็คทีฟ แมเนจเม้นท์</v>
          </cell>
          <cell r="G365" t="str">
            <v>PRO/OM/คาซ่า เพรสโต้ (ราชพฤกษ์-แจ้งวัฒนะ)</v>
          </cell>
        </row>
        <row r="366">
          <cell r="B366" t="str">
            <v>1103701931914</v>
          </cell>
          <cell r="C366" t="str">
            <v>นายกลวัชร  คงมี</v>
          </cell>
          <cell r="D366" t="str">
            <v>ช่างเทคนิค</v>
          </cell>
          <cell r="E366">
            <v>2</v>
          </cell>
          <cell r="F366" t="str">
            <v>โปรแอ็คทีฟ แมเนจเม้นท์</v>
          </cell>
          <cell r="G366" t="str">
            <v>PRO/OM/คาซ่า เพรสโต้ (ราชพฤกษ์-แจ้งวัฒนะ)</v>
          </cell>
        </row>
        <row r="367">
          <cell r="B367" t="str">
            <v>1101402088971</v>
          </cell>
          <cell r="C367" t="str">
            <v>นางสาวภัทรวดี  ศรีประเสริฐ</v>
          </cell>
          <cell r="D367" t="str">
            <v>เจ้าหน้าที่ดูแลสื่อประชาสัมพันธ์และสื่อดิจิทัล</v>
          </cell>
          <cell r="E367">
            <v>3</v>
          </cell>
          <cell r="F367" t="str">
            <v>โปรแอ็คทีฟ แมเนจเม้นท์</v>
          </cell>
          <cell r="G367" t="str">
            <v>PRO/OM/ศูนย์การเรียนรู้ ธนาคารแห่งประเทศไทย</v>
          </cell>
        </row>
        <row r="368">
          <cell r="B368" t="str">
            <v>1401400014756</v>
          </cell>
          <cell r="C368" t="str">
            <v>นายประทีป  บัตรมาตร</v>
          </cell>
          <cell r="D368" t="str">
            <v>ช่างเทคนิค</v>
          </cell>
          <cell r="E368">
            <v>2</v>
          </cell>
          <cell r="F368" t="str">
            <v>โปรแอ็คทีฟ แมเนจเม้นท์</v>
          </cell>
          <cell r="G368" t="str">
            <v>PRO/OM/ThaiOil</v>
          </cell>
        </row>
        <row r="369">
          <cell r="B369" t="str">
            <v>3140800016754</v>
          </cell>
          <cell r="C369" t="str">
            <v>นายชาตรี  อิงคเตชะ</v>
          </cell>
          <cell r="D369" t="str">
            <v>ช่างเทคนิค</v>
          </cell>
          <cell r="E369">
            <v>2</v>
          </cell>
          <cell r="F369" t="str">
            <v>โปรแอ็คทีฟ แมเนจเม้นท์</v>
          </cell>
          <cell r="G369" t="str">
            <v>PAT/BM/ออกัส -เจริญกรุง</v>
          </cell>
        </row>
        <row r="370">
          <cell r="B370" t="str">
            <v>1110300070338</v>
          </cell>
          <cell r="C370" t="str">
            <v>นายสันติ  รอดภัย</v>
          </cell>
          <cell r="D370" t="str">
            <v>ช่างเทคนิค</v>
          </cell>
          <cell r="E370">
            <v>2</v>
          </cell>
          <cell r="F370" t="str">
            <v>โปรแอ็คทีฟ แมเนจเม้นท์</v>
          </cell>
          <cell r="G370" t="str">
            <v>PRO/OM/สวทช. (INC2)</v>
          </cell>
        </row>
        <row r="371">
          <cell r="B371" t="str">
            <v>1139900069282</v>
          </cell>
          <cell r="C371" t="str">
            <v>นายปิยะณัฐ  แตงเกษม</v>
          </cell>
          <cell r="D371" t="str">
            <v>ช่างเทคนิค</v>
          </cell>
          <cell r="E371">
            <v>2</v>
          </cell>
          <cell r="F371" t="str">
            <v>โปรแอ็คทีฟ แมเนจเม้นท์</v>
          </cell>
          <cell r="G371" t="str">
            <v>PRO/OM/สวทช. (INC2)</v>
          </cell>
        </row>
        <row r="372">
          <cell r="B372" t="str">
            <v>1321000332948</v>
          </cell>
          <cell r="C372" t="str">
            <v>นายศิริศักดิ์  บุญพร้อม</v>
          </cell>
          <cell r="D372" t="str">
            <v>ช่างเทคนิค</v>
          </cell>
          <cell r="E372">
            <v>2</v>
          </cell>
          <cell r="F372" t="str">
            <v>โปรแอ็คทีฟ แมเนจเม้นท์</v>
          </cell>
          <cell r="G372" t="str">
            <v>PRO/OM/พิพิธภัณฑ์พระบาทสมเด็จพระปกเกล้าฯ</v>
          </cell>
        </row>
        <row r="373">
          <cell r="B373" t="str">
            <v>1960100123635</v>
          </cell>
          <cell r="C373" t="str">
            <v>นางสาวอาอีดะห์  สะตาปอ</v>
          </cell>
          <cell r="D373" t="str">
            <v>เจ้าหน้าที่ขายห้องพักรายวัน</v>
          </cell>
          <cell r="E373">
            <v>3</v>
          </cell>
          <cell r="F373" t="str">
            <v>คอน.อิน.คอน</v>
          </cell>
          <cell r="G373" t="str">
            <v xml:space="preserve"> -</v>
          </cell>
        </row>
        <row r="374">
          <cell r="B374" t="str">
            <v>1103700719351</v>
          </cell>
          <cell r="C374" t="str">
            <v>นางสาวสุกัญญา  จันทรมณี</v>
          </cell>
          <cell r="D374" t="str">
            <v>เจ้าหน้าที่ประสานงานอาคารและบริการลูกค้า</v>
          </cell>
          <cell r="E374">
            <v>3</v>
          </cell>
          <cell r="F374" t="str">
            <v>โปรแอ็คทีฟ แมเนจเม้นท์</v>
          </cell>
          <cell r="G374" t="str">
            <v>PRO/OM/สวทช. (INC2)</v>
          </cell>
        </row>
        <row r="375">
          <cell r="B375" t="str">
            <v>1419900586896</v>
          </cell>
          <cell r="C375" t="str">
            <v>นายธนากร  บัวเวช</v>
          </cell>
          <cell r="D375" t="str">
            <v>เจ้าหน้าที่งานบริการห้องสมุด</v>
          </cell>
          <cell r="E375">
            <v>3</v>
          </cell>
          <cell r="F375" t="str">
            <v>โปรแอ็คทีฟ แมเนจเม้นท์</v>
          </cell>
          <cell r="G375" t="str">
            <v>PRO/OM/ศูนย์การเรียนรู้ ธนาคารแห่งประเทศไทย</v>
          </cell>
        </row>
        <row r="376">
          <cell r="B376" t="str">
            <v>1560100160402</v>
          </cell>
          <cell r="C376" t="str">
            <v>นายฉัตรชัย  บำรุงชาติ</v>
          </cell>
          <cell r="D376" t="str">
            <v>ช่างเทคนิค</v>
          </cell>
          <cell r="E376">
            <v>2</v>
          </cell>
          <cell r="F376" t="str">
            <v>โปรแอ็คทีฟ แมเนจเม้นท์</v>
          </cell>
          <cell r="G376" t="str">
            <v>PRO/OM/ThaiOil</v>
          </cell>
        </row>
        <row r="377">
          <cell r="B377" t="str">
            <v>3400900653702</v>
          </cell>
          <cell r="C377" t="str">
            <v>นายยงค์ยุทธ์  จันทะดี</v>
          </cell>
          <cell r="D377" t="str">
            <v>ช่างเทคนิค</v>
          </cell>
          <cell r="E377">
            <v>2</v>
          </cell>
          <cell r="F377" t="str">
            <v>โปรแอ็คทีฟ แมเนจเม้นท์</v>
          </cell>
          <cell r="G377" t="str">
            <v>PRO/OM/สวทช. (INC2)</v>
          </cell>
        </row>
        <row r="378">
          <cell r="B378" t="str">
            <v>3100602704247</v>
          </cell>
          <cell r="C378" t="str">
            <v>นางสาวปิ่นปินัทธ์  ทองประดิษฐ</v>
          </cell>
          <cell r="D378" t="str">
            <v>เจ้าหน้าที่สรรหา</v>
          </cell>
          <cell r="E378">
            <v>3</v>
          </cell>
          <cell r="F378" t="str">
            <v xml:space="preserve">คลีนนิ่ง โซลูชั่น </v>
          </cell>
          <cell r="G378" t="str">
            <v xml:space="preserve"> สรรหา</v>
          </cell>
        </row>
        <row r="379">
          <cell r="B379" t="str">
            <v>1331400042131</v>
          </cell>
          <cell r="C379" t="str">
            <v>นางสาวรัตนา  มนตรี</v>
          </cell>
          <cell r="D379" t="str">
            <v>แม่บ้าน</v>
          </cell>
          <cell r="E379">
            <v>1</v>
          </cell>
          <cell r="F379" t="str">
            <v>คอน.อิน.คอน</v>
          </cell>
          <cell r="G379" t="str">
            <v xml:space="preserve"> -</v>
          </cell>
        </row>
        <row r="380">
          <cell r="B380" t="str">
            <v>1240800008461</v>
          </cell>
          <cell r="C380" t="str">
            <v>นางสาวปัณณรัตน์  วุฒิสิทธิ์พาณิช</v>
          </cell>
          <cell r="D380" t="str">
            <v>เจ้าหน้าที่สายตรวจ</v>
          </cell>
          <cell r="E380">
            <v>3</v>
          </cell>
          <cell r="F380" t="str">
            <v xml:space="preserve">คลีนนิ่ง โซลูชั่น </v>
          </cell>
          <cell r="G380" t="str">
            <v>ปฏิบัติการ</v>
          </cell>
        </row>
        <row r="381">
          <cell r="B381" t="str">
            <v>1219900548228</v>
          </cell>
          <cell r="C381" t="str">
            <v>นางสาวอภิญญา  อ่อนพลับ</v>
          </cell>
          <cell r="D381" t="str">
            <v>เจ้าหน้าที่งานบริการห้องสมุด</v>
          </cell>
          <cell r="E381">
            <v>3</v>
          </cell>
          <cell r="F381" t="str">
            <v>โปรแอ็คทีฟ แมเนจเม้นท์</v>
          </cell>
          <cell r="G381" t="str">
            <v>PRO/OM/ศูนย์การเรียนรู้ ธนาคารแห่งประเทศไทย</v>
          </cell>
        </row>
        <row r="382">
          <cell r="B382" t="str">
            <v>1100600118051</v>
          </cell>
          <cell r="C382" t="str">
            <v>นายชาลี  สิริชีวเกษร</v>
          </cell>
          <cell r="D382" t="str">
            <v>เจ้าหน้าที่บริหารพื้นที่เช่าและห้องเช่า</v>
          </cell>
          <cell r="E382">
            <v>3</v>
          </cell>
          <cell r="F382" t="str">
            <v>คอน.อิน.คอน</v>
          </cell>
          <cell r="G382" t="str">
            <v>ปฏิบัติการห้องเช่าและพื้นที่เช่า</v>
          </cell>
        </row>
        <row r="383">
          <cell r="B383" t="str">
            <v>3461100003623</v>
          </cell>
          <cell r="C383" t="str">
            <v>นายต้องตา  โคกสีอำนวย</v>
          </cell>
          <cell r="D383" t="str">
            <v>ช่างเทคนิค</v>
          </cell>
          <cell r="E383">
            <v>2</v>
          </cell>
          <cell r="F383" t="str">
            <v>โปรแอ็คทีฟ แมเนจเม้นท์</v>
          </cell>
          <cell r="G383" t="str">
            <v>PRO/OM/สนับสนุนบริหารส่วนกลาง</v>
          </cell>
        </row>
        <row r="384">
          <cell r="B384" t="str">
            <v>1103100274081</v>
          </cell>
          <cell r="C384" t="str">
            <v>นายดุษฎี  อันทราศรี</v>
          </cell>
          <cell r="D384" t="str">
            <v>ช่างเทคนิค</v>
          </cell>
          <cell r="E384">
            <v>2</v>
          </cell>
          <cell r="F384" t="str">
            <v>โปรแอ็คทีฟ แมเนจเม้นท์</v>
          </cell>
          <cell r="G384" t="str">
            <v>PAT/BM/ บางกอกริเวอร์พาร์ค คอนโดมิเนียม</v>
          </cell>
        </row>
        <row r="385">
          <cell r="B385" t="str">
            <v>6640590001791</v>
          </cell>
          <cell r="C385" t="str">
            <v>นายจิรวัฒน์  สักการะ</v>
          </cell>
          <cell r="D385" t="str">
            <v>ช่างเทคนิค</v>
          </cell>
          <cell r="E385">
            <v>2</v>
          </cell>
          <cell r="F385" t="str">
            <v>โปรแอ็คทีฟ แมเนจเม้นท์</v>
          </cell>
          <cell r="G385" t="str">
            <v>PRO/OM/สวทช. (INC2)</v>
          </cell>
        </row>
        <row r="386">
          <cell r="B386" t="str">
            <v>1669800140681</v>
          </cell>
          <cell r="C386" t="str">
            <v>นายณัฐพงษ์  แก้วทอง</v>
          </cell>
          <cell r="D386" t="str">
            <v>ช่างเทคนิค</v>
          </cell>
          <cell r="E386">
            <v>2</v>
          </cell>
          <cell r="F386" t="str">
            <v>โปรแอ็คทีฟ แมเนจเม้นท์</v>
          </cell>
          <cell r="G386" t="str">
            <v>PRO/OM/ThaiOil</v>
          </cell>
        </row>
        <row r="387">
          <cell r="B387" t="str">
            <v>1130701948264</v>
          </cell>
          <cell r="C387" t="str">
            <v>นายศุภกร  อารยพรหม</v>
          </cell>
          <cell r="D387" t="str">
            <v>ช่างเทคนิค</v>
          </cell>
          <cell r="E387">
            <v>2</v>
          </cell>
          <cell r="F387" t="str">
            <v>โปรแอ็คทีฟ แมเนจเม้นท์</v>
          </cell>
          <cell r="G387" t="str">
            <v>PAT/OM/ บ้านพักศาลตุลาการแจ้งวัฒนะ</v>
          </cell>
        </row>
        <row r="388">
          <cell r="B388" t="str">
            <v>3140400057437</v>
          </cell>
          <cell r="C388" t="str">
            <v>นายธนวัฒน์  เพียรสร้างวงศ์</v>
          </cell>
          <cell r="D388" t="str">
            <v>ช่างเทคนิค</v>
          </cell>
          <cell r="E388">
            <v>2</v>
          </cell>
          <cell r="F388" t="str">
            <v>โปรแอ็คทีฟ แมเนจเม้นท์</v>
          </cell>
          <cell r="G388" t="str">
            <v>PRO/OM/คาซ่า เพรสโต้ (ราชพฤกษ์-แจ้งวัฒนะ)</v>
          </cell>
        </row>
        <row r="389">
          <cell r="B389" t="str">
            <v>3401300079275</v>
          </cell>
          <cell r="C389" t="str">
            <v>นายปรีชา  ช่วยนา</v>
          </cell>
          <cell r="D389" t="str">
            <v>เจ้าหน้าที่ธุรการ(ผู้พิการ)</v>
          </cell>
          <cell r="E389">
            <v>3</v>
          </cell>
          <cell r="F389" t="str">
            <v xml:space="preserve">คลีนนิ่ง โซลูชั่น </v>
          </cell>
          <cell r="G389" t="str">
            <v>สนับสนุนปฏิบัติการ</v>
          </cell>
        </row>
        <row r="390">
          <cell r="B390" t="str">
            <v>5410900003992</v>
          </cell>
          <cell r="C390" t="str">
            <v>นางสาวราตรี  ศรีลา</v>
          </cell>
          <cell r="D390" t="str">
            <v>แม่บ้าน</v>
          </cell>
          <cell r="E390">
            <v>1</v>
          </cell>
          <cell r="F390" t="str">
            <v>คอน.อิน.คอน</v>
          </cell>
          <cell r="G390" t="str">
            <v xml:space="preserve"> -</v>
          </cell>
        </row>
        <row r="391">
          <cell r="B391" t="str">
            <v>3321000414070</v>
          </cell>
          <cell r="C391" t="str">
            <v>นางเจนจิต  เสกงาม</v>
          </cell>
          <cell r="D391" t="str">
            <v>พนักงานเสิร์ฟ</v>
          </cell>
          <cell r="E391">
            <v>1</v>
          </cell>
          <cell r="F391" t="str">
            <v>คอน.อิน.คอน</v>
          </cell>
          <cell r="G391" t="str">
            <v xml:space="preserve"> -</v>
          </cell>
        </row>
        <row r="392">
          <cell r="B392" t="str">
            <v>1310400153764</v>
          </cell>
          <cell r="C392" t="str">
            <v>นายพิทิกร  สืบชาติ</v>
          </cell>
          <cell r="D392" t="str">
            <v>ช่างเทคนิค</v>
          </cell>
          <cell r="E392">
            <v>2</v>
          </cell>
          <cell r="F392" t="str">
            <v>โปรแอ็คทีฟ แมเนจเม้นท์</v>
          </cell>
          <cell r="G392" t="str">
            <v>PRO/OM/สวทช. (MTEC)</v>
          </cell>
        </row>
        <row r="393">
          <cell r="B393" t="str">
            <v>3101800087377</v>
          </cell>
          <cell r="C393" t="str">
            <v>นางสาวสุจินันท์  เลิศวงษ์สิน</v>
          </cell>
          <cell r="D393" t="str">
            <v>ผู้จัดการอาคาร</v>
          </cell>
          <cell r="E393">
            <v>5</v>
          </cell>
          <cell r="F393" t="str">
            <v>โปรแอ็คทีฟ แมเนจเม้นท์</v>
          </cell>
          <cell r="G393" t="str">
            <v>PRO/BM/ออกัส -เจริญกรุง</v>
          </cell>
        </row>
        <row r="394">
          <cell r="B394" t="str">
            <v>3730300888773</v>
          </cell>
          <cell r="C394" t="str">
            <v>นางสาวปนัดดา บุญปลูก</v>
          </cell>
          <cell r="D394" t="str">
            <v>ผู้จัดการอาคาร</v>
          </cell>
          <cell r="E394">
            <v>5</v>
          </cell>
          <cell r="F394" t="str">
            <v>โปรแอ็คทีฟ แมเนจเม้นท์</v>
          </cell>
          <cell r="G394" t="str">
            <v>PRO/BM/สิรินเพลส</v>
          </cell>
        </row>
        <row r="395">
          <cell r="B395" t="str">
            <v>1100800062288</v>
          </cell>
          <cell r="C395" t="str">
            <v>นายธัญญ์นิธิ  เนาวพรศรันย์</v>
          </cell>
          <cell r="D395" t="str">
            <v>ผู้จัดการหมู่บ้าน</v>
          </cell>
          <cell r="E395">
            <v>5</v>
          </cell>
          <cell r="F395" t="str">
            <v>โปรแอ็คทีฟ แมเนจเม้นท์</v>
          </cell>
          <cell r="G395" t="str">
            <v>PRO/BM/ธนาพัฒน์ (สาธร-นราธิวาส)</v>
          </cell>
        </row>
        <row r="396">
          <cell r="B396" t="str">
            <v>1820500127035</v>
          </cell>
          <cell r="C396" t="str">
            <v>นางสาวน้ำพระทัย  สุวรรณประเสริฐ</v>
          </cell>
          <cell r="D396" t="str">
            <v>แม่บ้าน</v>
          </cell>
          <cell r="E396">
            <v>1</v>
          </cell>
          <cell r="F396" t="str">
            <v>คอน.อิน.คอน</v>
          </cell>
          <cell r="G396" t="str">
            <v>อพาร์ทเม้นท์</v>
          </cell>
        </row>
        <row r="397">
          <cell r="B397" t="str">
            <v>1170500042842</v>
          </cell>
          <cell r="C397" t="str">
            <v>นายประเสริฐ  ทองปาน</v>
          </cell>
          <cell r="D397" t="str">
            <v>ช่างเทคนิค</v>
          </cell>
          <cell r="E397">
            <v>2</v>
          </cell>
          <cell r="F397" t="str">
            <v>โปรแอ็คทีฟ แมเนจเม้นท์</v>
          </cell>
          <cell r="G397" t="str">
            <v>PRO/OM/สวทช. (INC2)</v>
          </cell>
        </row>
        <row r="398">
          <cell r="B398" t="str">
            <v>1120600171270</v>
          </cell>
          <cell r="C398" t="str">
            <v>นายพีรพล  สุขสุสาสน์</v>
          </cell>
          <cell r="D398" t="str">
            <v>ช่างเทคนิค</v>
          </cell>
          <cell r="E398">
            <v>2</v>
          </cell>
          <cell r="F398" t="str">
            <v>โปรแอ็คทีฟ แมเนจเม้นท์</v>
          </cell>
          <cell r="G398" t="str">
            <v>PRO/OM/สวทช. (INC2)</v>
          </cell>
        </row>
        <row r="399">
          <cell r="B399" t="str">
            <v>1102700330011</v>
          </cell>
          <cell r="C399" t="str">
            <v>นายนฤพล  โพธิ์ทอง</v>
          </cell>
          <cell r="D399" t="str">
            <v>ช่างเทคนิค</v>
          </cell>
          <cell r="E399">
            <v>2</v>
          </cell>
          <cell r="F399" t="str">
            <v>โปรแอ็คทีฟ แมเนจเม้นท์</v>
          </cell>
          <cell r="G399" t="str">
            <v>PRO/OM/โรงพยาบาลพระราม9</v>
          </cell>
        </row>
        <row r="400">
          <cell r="B400" t="str">
            <v>1600100452747</v>
          </cell>
          <cell r="C400" t="str">
            <v>นางสาวปรางค์ทอง  กินโต</v>
          </cell>
          <cell r="D400" t="str">
            <v>แม่บ้าน</v>
          </cell>
          <cell r="E400">
            <v>1</v>
          </cell>
          <cell r="F400" t="str">
            <v>คอน.อิน.คอน</v>
          </cell>
          <cell r="G400" t="str">
            <v>อพาร์ทเม้นท์</v>
          </cell>
        </row>
        <row r="401">
          <cell r="B401" t="str">
            <v>1310300017699</v>
          </cell>
          <cell r="C401" t="str">
            <v>นางสาวสุนีย์  ก๊กรัมย์</v>
          </cell>
          <cell r="D401" t="str">
            <v>คนสวนรายวัน</v>
          </cell>
          <cell r="E401">
            <v>1</v>
          </cell>
          <cell r="F401" t="str">
            <v>แฮปปี้แลนด์</v>
          </cell>
          <cell r="G401" t="str">
            <v>ก่อสร้างรายวัน</v>
          </cell>
        </row>
        <row r="402">
          <cell r="B402" t="str">
            <v>3100601325234</v>
          </cell>
          <cell r="C402" t="str">
            <v>นางสาวส่งแสง  ถึงพิทักษ์</v>
          </cell>
          <cell r="D402" t="str">
            <v>แม่บ้าน</v>
          </cell>
          <cell r="E402">
            <v>1</v>
          </cell>
          <cell r="F402" t="str">
            <v>คอน.อิน.คอน</v>
          </cell>
          <cell r="G402" t="str">
            <v>อพาร์ทเม้นท์</v>
          </cell>
        </row>
        <row r="403">
          <cell r="B403" t="str">
            <v>1139900124488</v>
          </cell>
          <cell r="C403" t="str">
            <v>นายจารุวัฒน์  พลสุวรรณ</v>
          </cell>
          <cell r="D403" t="str">
            <v>ช่างเทคนิค</v>
          </cell>
          <cell r="E403">
            <v>2</v>
          </cell>
          <cell r="F403" t="str">
            <v>โปรแอ็คทีฟ แมเนจเม้นท์</v>
          </cell>
          <cell r="G403" t="str">
            <v>PRO/OM/สวทช. (INC2)</v>
          </cell>
        </row>
        <row r="404">
          <cell r="B404" t="str">
            <v>2309800004011</v>
          </cell>
          <cell r="C404" t="str">
            <v>นางสาวฆฤณ  ศิระยรรยง</v>
          </cell>
          <cell r="D404" t="str">
            <v>ผู้จัดการอาคาร</v>
          </cell>
          <cell r="E404">
            <v>5</v>
          </cell>
          <cell r="F404" t="str">
            <v>โปรแอ็คทีฟ แมเนจเม้นท์</v>
          </cell>
          <cell r="G404" t="str">
            <v>PRO/BM/ออกัส -เจริญกรุง</v>
          </cell>
        </row>
        <row r="405">
          <cell r="B405" t="str">
            <v>3110300537283</v>
          </cell>
          <cell r="C405" t="str">
            <v>นางสาวปัณฑราภรณ์   โห้เหรียญ</v>
          </cell>
          <cell r="D405" t="str">
            <v>ที่ปรึกษาอสังหาริมทรัพย์</v>
          </cell>
          <cell r="E405">
            <v>3</v>
          </cell>
          <cell r="F405" t="str">
            <v>แฮปปี้แลนด์</v>
          </cell>
          <cell r="G405" t="str">
            <v>โครงการ H-Cape Serene</v>
          </cell>
        </row>
        <row r="406">
          <cell r="B406" t="str">
            <v>1430300196428</v>
          </cell>
          <cell r="C406" t="str">
            <v>นายยุทธพงษ์  อาละพล</v>
          </cell>
          <cell r="D406" t="str">
            <v>ช่างเทคนิค</v>
          </cell>
          <cell r="E406">
            <v>2</v>
          </cell>
          <cell r="F406" t="str">
            <v>โปรแอ็คทีฟ แมเนจเม้นท์</v>
          </cell>
          <cell r="G406" t="str">
            <v>PRO/OM/สวทช. (INC2)</v>
          </cell>
        </row>
        <row r="407">
          <cell r="B407" t="str">
            <v>3300400257141</v>
          </cell>
          <cell r="C407" t="str">
            <v>นายสันติ  นานอก</v>
          </cell>
          <cell r="D407" t="str">
            <v>ช่างเทคนิค</v>
          </cell>
          <cell r="E407">
            <v>2</v>
          </cell>
          <cell r="F407" t="str">
            <v>โปรแอ็คทีฟ แมเนจเม้นท์</v>
          </cell>
          <cell r="G407" t="str">
            <v>PRO/OM/สวทช. (INC2)</v>
          </cell>
        </row>
        <row r="408">
          <cell r="B408" t="str">
            <v>1100800244181</v>
          </cell>
          <cell r="C408" t="str">
            <v>นายยงยุทธ  พันธุมาศ</v>
          </cell>
          <cell r="D408" t="str">
            <v>ช่างเทคนิค</v>
          </cell>
          <cell r="E408">
            <v>2</v>
          </cell>
          <cell r="F408" t="str">
            <v>โปรแอ็คทีฟ แมเนจเม้นท์</v>
          </cell>
          <cell r="G408" t="str">
            <v>PRO/BM/ออกัส -เจริญกรุง</v>
          </cell>
        </row>
        <row r="409">
          <cell r="B409" t="str">
            <v>1470900119041</v>
          </cell>
          <cell r="C409" t="str">
            <v>นายธงชัย  บรรยงค์</v>
          </cell>
          <cell r="D409" t="str">
            <v>ช่างเทคนิค</v>
          </cell>
          <cell r="E409">
            <v>2</v>
          </cell>
          <cell r="F409" t="str">
            <v>โปรแอ็คทีฟ แมเนจเม้นท์</v>
          </cell>
          <cell r="G409" t="str">
            <v>PRO/OM/สนับสนุนบริการ</v>
          </cell>
        </row>
        <row r="410">
          <cell r="B410" t="str">
            <v>1311100203830</v>
          </cell>
          <cell r="C410" t="str">
            <v>นางสาวศิริรัตน์  วาปี</v>
          </cell>
          <cell r="D410" t="str">
            <v>เจ้าหน้าที่เงินเดือน</v>
          </cell>
          <cell r="E410">
            <v>3</v>
          </cell>
          <cell r="F410" t="str">
            <v>รักษาความปลอดภัยแฮปปี้แลนด์  อินเตอร์เนชั่นแนล</v>
          </cell>
          <cell r="G410" t="str">
            <v>เงินเดือนส่วนกลาง</v>
          </cell>
        </row>
        <row r="411">
          <cell r="B411" t="str">
            <v>1101801118636</v>
          </cell>
          <cell r="C411" t="str">
            <v>นางสาวศศิธร  แก้วทับทิม</v>
          </cell>
          <cell r="D411" t="str">
            <v>เจ้าหน้าที่บัญชี</v>
          </cell>
          <cell r="E411">
            <v>3</v>
          </cell>
          <cell r="F411" t="str">
            <v>โปรแอ็คทีฟ แมเนจเม้นท์</v>
          </cell>
          <cell r="G411" t="str">
            <v>PRO/BM/ออกัส -เจริญกรุง</v>
          </cell>
        </row>
        <row r="412">
          <cell r="B412" t="str">
            <v>1471000141718</v>
          </cell>
          <cell r="C412" t="str">
            <v>นางสาวกรรณจมน  จันทร์เจิม</v>
          </cell>
          <cell r="D412" t="str">
            <v>เจ้าหน้าที่นำชมพิพิธภัณฑ์</v>
          </cell>
          <cell r="E412">
            <v>3</v>
          </cell>
          <cell r="F412" t="str">
            <v>โปรแอ็คทีฟ แมเนจเม้นท์</v>
          </cell>
          <cell r="G412" t="str">
            <v>PRO/OM/ศูนย์การเรียนรู้ ธนาคารแห่งประเทศไทย</v>
          </cell>
        </row>
        <row r="413">
          <cell r="B413" t="str">
            <v>1130200168760</v>
          </cell>
          <cell r="C413" t="str">
            <v>ว่าที่ ร.ต.เกรียงศักดิ์  รัตนพันธ์</v>
          </cell>
          <cell r="D413" t="str">
            <v>ช่างเทคนิค</v>
          </cell>
          <cell r="E413">
            <v>2</v>
          </cell>
          <cell r="F413" t="str">
            <v>โปรแอ็คทีฟ แมเนจเม้นท์</v>
          </cell>
          <cell r="G413" t="str">
            <v>PRO/OM/สวทช. (INC2)</v>
          </cell>
        </row>
        <row r="414">
          <cell r="B414" t="str">
            <v>1490400053301</v>
          </cell>
          <cell r="C414" t="str">
            <v>นายสุทธิพงษ์  วงค์กระโซ่</v>
          </cell>
          <cell r="D414" t="str">
            <v>ช่างเทคนิค</v>
          </cell>
          <cell r="E414">
            <v>2</v>
          </cell>
          <cell r="F414" t="str">
            <v>โปรแอ็คทีฟ แมเนจเม้นท์</v>
          </cell>
          <cell r="G414" t="str">
            <v>PRO/BM/เอสเปซ-สวนหลวง</v>
          </cell>
        </row>
        <row r="415">
          <cell r="B415" t="str">
            <v>1119900621139</v>
          </cell>
          <cell r="C415" t="str">
            <v>นายปริวัฒน์  ภู่ผึ้ง</v>
          </cell>
          <cell r="D415" t="str">
            <v>ช่างเทคนิค</v>
          </cell>
          <cell r="E415">
            <v>2</v>
          </cell>
          <cell r="F415" t="str">
            <v>โปรแอ็คทีฟ แมเนจเม้นท์</v>
          </cell>
          <cell r="G415" t="str">
            <v>PRO/BM/เอสเปซ-สวนหลวง</v>
          </cell>
        </row>
        <row r="416">
          <cell r="B416" t="str">
            <v>3450300188081</v>
          </cell>
          <cell r="C416" t="str">
            <v>นายสุระชัย  คำยางจ้อง</v>
          </cell>
          <cell r="D416" t="str">
            <v>ช่างเทคนิค</v>
          </cell>
          <cell r="E416">
            <v>2</v>
          </cell>
          <cell r="F416" t="str">
            <v>โปรแอ็คทีฟ แมเนจเม้นท์</v>
          </cell>
          <cell r="G416" t="str">
            <v>PRO/BM/เอสเปซ-สวนหลวง</v>
          </cell>
        </row>
        <row r="417">
          <cell r="B417" t="str">
            <v>1350200053677</v>
          </cell>
          <cell r="C417" t="str">
            <v>นางสาววันดี  บุญทวี</v>
          </cell>
          <cell r="D417" t="str">
            <v>เจ้าหน้าที่ธุรการ</v>
          </cell>
          <cell r="E417">
            <v>3</v>
          </cell>
          <cell r="F417" t="str">
            <v>โปรแอ็คทีฟ แมเนจเม้นท์</v>
          </cell>
          <cell r="G417" t="str">
            <v>PRO/BM/เอสเปซ-สวนหลวง</v>
          </cell>
        </row>
        <row r="418">
          <cell r="B418" t="str">
            <v>1601100271689</v>
          </cell>
          <cell r="C418" t="str">
            <v>นางสาวประภัสสร  สุดใจ</v>
          </cell>
          <cell r="D418" t="str">
            <v>แม่บ้าน</v>
          </cell>
          <cell r="E418">
            <v>1</v>
          </cell>
          <cell r="F418" t="str">
            <v>คอน.อิน.คอน</v>
          </cell>
          <cell r="G418" t="str">
            <v>อพาร์ทเม้นท์</v>
          </cell>
        </row>
        <row r="419">
          <cell r="B419" t="str">
            <v>1101400541554</v>
          </cell>
          <cell r="C419" t="str">
            <v>นายมารุต  ผลสวย</v>
          </cell>
          <cell r="D419" t="str">
            <v>หัวหน้าช่างเทคนิค</v>
          </cell>
          <cell r="E419">
            <v>4</v>
          </cell>
          <cell r="F419" t="str">
            <v>โปรแอ็คทีฟ แมเนจเม้นท์</v>
          </cell>
          <cell r="G419" t="str">
            <v>PRO/BM/เอสเปซ-สวนหลวง</v>
          </cell>
        </row>
        <row r="420">
          <cell r="B420" t="str">
            <v>3101702092791</v>
          </cell>
          <cell r="C420" t="str">
            <v>นางปาริชาติ  เพราะสำเนียง</v>
          </cell>
          <cell r="D420" t="str">
            <v>แม่บ้าน</v>
          </cell>
          <cell r="E420">
            <v>1</v>
          </cell>
          <cell r="F420" t="str">
            <v>คอน.อิน.คอน</v>
          </cell>
          <cell r="G420" t="str">
            <v>บริหารห้องเช่า-แม่บ้าน</v>
          </cell>
        </row>
        <row r="421">
          <cell r="B421" t="str">
            <v>3140900177300</v>
          </cell>
          <cell r="C421" t="str">
            <v>นางสาวกาญจนา  ขาวเหลือง</v>
          </cell>
          <cell r="D421" t="str">
            <v>แม่บ้าน</v>
          </cell>
          <cell r="E421">
            <v>1</v>
          </cell>
          <cell r="F421" t="str">
            <v>คอน.อิน.คอน</v>
          </cell>
          <cell r="G421" t="str">
            <v>บริหารห้องเช่า-แม่บ้าน</v>
          </cell>
        </row>
        <row r="422">
          <cell r="B422" t="str">
            <v>2129901095871</v>
          </cell>
          <cell r="C422" t="str">
            <v>นายตะวัน  สาตร์เสริม</v>
          </cell>
          <cell r="D422" t="str">
            <v>ช่างเทคนิค</v>
          </cell>
          <cell r="E422">
            <v>2</v>
          </cell>
          <cell r="F422" t="str">
            <v>โปรแอ็คทีฟ แมเนจเม้นท์</v>
          </cell>
          <cell r="G422" t="str">
            <v>PRO/BM/ออกัส -เจริญกรุง</v>
          </cell>
        </row>
        <row r="423">
          <cell r="B423" t="str">
            <v>1540300015902</v>
          </cell>
          <cell r="C423" t="str">
            <v>นายจรูญ  วงศ์สายปัน</v>
          </cell>
          <cell r="D423" t="str">
            <v>เจ้าหน้าที่สายตรวจ</v>
          </cell>
          <cell r="E423">
            <v>3</v>
          </cell>
          <cell r="F423" t="str">
            <v>รักษาความปลอดภัยแฮปปี้แลนด์  อินเตอร์เนชั่นแนล</v>
          </cell>
          <cell r="G423" t="str">
            <v>ปฏิบัติการ</v>
          </cell>
        </row>
        <row r="424">
          <cell r="B424" t="str">
            <v>3180400180883</v>
          </cell>
          <cell r="C424" t="str">
            <v>นางสาวบำรุง   มากล้น</v>
          </cell>
          <cell r="D424" t="str">
            <v>แม่บ้าน</v>
          </cell>
          <cell r="E424">
            <v>1</v>
          </cell>
          <cell r="F424" t="str">
            <v>คอน.อิน.คอน</v>
          </cell>
          <cell r="G424" t="str">
            <v>บริหารห้องเช่า-แม่บ้าน</v>
          </cell>
        </row>
        <row r="425">
          <cell r="B425" t="str">
            <v>1219800073333</v>
          </cell>
          <cell r="C425" t="str">
            <v>นายอนุพงศ์  ยั่งยืน</v>
          </cell>
          <cell r="D425" t="str">
            <v>ช่างเทคนิค</v>
          </cell>
          <cell r="E425">
            <v>2</v>
          </cell>
          <cell r="F425" t="str">
            <v>โปรแอ็คทีฟ แมเนจเม้นท์</v>
          </cell>
          <cell r="G425" t="str">
            <v>PRO/OM/สวทช. (INC2)</v>
          </cell>
        </row>
        <row r="426">
          <cell r="B426" t="str">
            <v>1102700334598</v>
          </cell>
          <cell r="C426" t="str">
            <v>นางสาวพิมพิชญา  อุดมชัยพัฒน์</v>
          </cell>
          <cell r="D426" t="str">
            <v>ผู้จัดการหมู่บ้าน</v>
          </cell>
          <cell r="E426">
            <v>5</v>
          </cell>
          <cell r="F426" t="str">
            <v>โปรแอ็คทีฟ แมเนจเม้นท์</v>
          </cell>
          <cell r="G426" t="str">
            <v>PRO/BM/หมู่บ้านโกลเด้นทาวน์-พัฒนาการ</v>
          </cell>
        </row>
        <row r="427">
          <cell r="B427" t="str">
            <v>1100701476718</v>
          </cell>
          <cell r="C427" t="str">
            <v>นางสาวอรุณี  ชิ้นไพโรจน์</v>
          </cell>
          <cell r="D427" t="str">
            <v>เจ้าหน้าที่นำชมพิพิธภัณฑ์</v>
          </cell>
          <cell r="E427">
            <v>3</v>
          </cell>
          <cell r="F427" t="str">
            <v>โปรแอ็คทีฟ แมเนจเม้นท์</v>
          </cell>
          <cell r="G427" t="str">
            <v>PRO/OM/ศูนย์การเรียนรู้ ธนาคารแห่งประเทศไทย</v>
          </cell>
        </row>
        <row r="428">
          <cell r="B428" t="str">
            <v>5100599063734</v>
          </cell>
          <cell r="C428" t="str">
            <v>นายวิศิษฏ  บุญวงษ์</v>
          </cell>
          <cell r="D428" t="str">
            <v>ช่างเทคนิค</v>
          </cell>
          <cell r="E428">
            <v>2</v>
          </cell>
          <cell r="F428" t="str">
            <v>โปรแอ็คทีฟ แมเนจเม้นท์</v>
          </cell>
          <cell r="G428" t="str">
            <v>PRO/OM/สวทช. (INC2)</v>
          </cell>
        </row>
        <row r="429">
          <cell r="B429" t="str">
            <v>1800500055077</v>
          </cell>
          <cell r="C429" t="str">
            <v>นายวรสรรค์  จันทร์ชุม</v>
          </cell>
          <cell r="D429" t="str">
            <v>ช่างเทคนิค</v>
          </cell>
          <cell r="E429">
            <v>2</v>
          </cell>
          <cell r="F429" t="str">
            <v>โปรแอ็คทีฟ แมเนจเม้นท์</v>
          </cell>
          <cell r="G429" t="str">
            <v>สนับสนุนบริการ</v>
          </cell>
        </row>
        <row r="430">
          <cell r="B430" t="str">
            <v>1411900217770</v>
          </cell>
          <cell r="C430" t="str">
            <v>นายวีรวัฒน์  บุราณรัตน์</v>
          </cell>
          <cell r="D430" t="str">
            <v>ช่างเทคนิค</v>
          </cell>
          <cell r="E430">
            <v>2</v>
          </cell>
          <cell r="F430" t="str">
            <v>โปรแอ็คทีฟ แมเนจเม้นท์</v>
          </cell>
          <cell r="G430" t="str">
            <v>PRO/OM/สวทช. (INC2)</v>
          </cell>
        </row>
        <row r="431">
          <cell r="B431" t="str">
            <v>3349900869623</v>
          </cell>
          <cell r="C431" t="str">
            <v>นางสาวรัตน์ดา  มาเส็ง</v>
          </cell>
          <cell r="D431" t="str">
            <v>เจ้าหน้าที่บริหารพื้นที่เช่าและห้องเช่า</v>
          </cell>
          <cell r="E431">
            <v>3</v>
          </cell>
          <cell r="F431" t="str">
            <v>คอน.อิน.คอน</v>
          </cell>
          <cell r="G431" t="str">
            <v>ปฏิบัติการห้องเช่าและพื้นที่เช่า</v>
          </cell>
        </row>
        <row r="432">
          <cell r="B432" t="str">
            <v>3540200080806</v>
          </cell>
          <cell r="C432" t="str">
            <v>นางสาวสายสุนีย์  พรมจันทร์</v>
          </cell>
          <cell r="D432" t="str">
            <v>แม่บ้าน</v>
          </cell>
          <cell r="E432">
            <v>1</v>
          </cell>
          <cell r="F432" t="str">
            <v>คอน.อิน.คอน</v>
          </cell>
          <cell r="G432" t="str">
            <v>บริหารห้องเช่า-แม่บ้าน</v>
          </cell>
        </row>
        <row r="433">
          <cell r="B433" t="str">
            <v>1540500055843</v>
          </cell>
          <cell r="C433" t="str">
            <v>นายจิรวัฒน์  จีทา</v>
          </cell>
          <cell r="D433" t="str">
            <v>พนักงานต้อนรับ</v>
          </cell>
          <cell r="E433">
            <v>3</v>
          </cell>
          <cell r="F433" t="str">
            <v>โปรแอ็คทีฟ แมเนจเม้นท์</v>
          </cell>
          <cell r="G433" t="str">
            <v>PRO/OM/หอพักจุฬา 3 ตึก</v>
          </cell>
        </row>
        <row r="434">
          <cell r="B434" t="str">
            <v>1100600154774</v>
          </cell>
          <cell r="C434" t="str">
            <v>นายธนะรัชต์  ศรีภา</v>
          </cell>
          <cell r="D434" t="str">
            <v>ช่างเทคนิค</v>
          </cell>
          <cell r="E434">
            <v>2</v>
          </cell>
          <cell r="F434" t="str">
            <v>โปรแอ็คทีฟ แมเนจเม้นท์</v>
          </cell>
          <cell r="G434" t="str">
            <v>PRO/OM/สวทช. (INC2)</v>
          </cell>
        </row>
        <row r="435">
          <cell r="B435" t="str">
            <v>1740300151197</v>
          </cell>
          <cell r="C435" t="str">
            <v>นางสาวชญานิศ  เทียนมณี</v>
          </cell>
          <cell r="D435" t="str">
            <v>พนักงานต้อนรับ</v>
          </cell>
          <cell r="E435">
            <v>3</v>
          </cell>
          <cell r="F435" t="str">
            <v>คอน.อิน.คอน</v>
          </cell>
          <cell r="G435" t="str">
            <v>บริหารห้องเช่า-สนับสนุน</v>
          </cell>
        </row>
        <row r="436">
          <cell r="B436" t="str">
            <v>1410400055915</v>
          </cell>
          <cell r="C436" t="str">
            <v>นายประเสริฐ  ภูษา</v>
          </cell>
          <cell r="D436" t="str">
            <v>ช่างเทคนิค</v>
          </cell>
          <cell r="E436">
            <v>2</v>
          </cell>
          <cell r="F436" t="str">
            <v>โปรแอ็คทีฟ แมเนจเม้นท์</v>
          </cell>
          <cell r="G436" t="str">
            <v>PRO/OM/สวทช. (MTEC)</v>
          </cell>
        </row>
        <row r="437">
          <cell r="B437" t="str">
            <v>1100501341983</v>
          </cell>
          <cell r="C437" t="str">
            <v>นายอิทธิพัฒน์  จำเนียรทรัพย์</v>
          </cell>
          <cell r="D437" t="str">
            <v>ช่างเทคนิค</v>
          </cell>
          <cell r="E437">
            <v>2</v>
          </cell>
          <cell r="F437" t="str">
            <v>โปรแอ็คทีฟ แมเนจเม้นท์</v>
          </cell>
          <cell r="G437" t="str">
            <v>PRO/OM/สวทช. (INC2)</v>
          </cell>
        </row>
        <row r="438">
          <cell r="B438" t="str">
            <v>1709900670118</v>
          </cell>
          <cell r="C438" t="str">
            <v>นางสาวกุลนันท์  โป๊ะเงิน</v>
          </cell>
          <cell r="D438" t="str">
            <v>ผู้จัดการอาคาร</v>
          </cell>
          <cell r="E438">
            <v>5</v>
          </cell>
          <cell r="F438" t="str">
            <v>โปรแอ็คทีฟ แมเนจเม้นท์</v>
          </cell>
          <cell r="G438" t="str">
            <v>PRO/OM/หอพักจุฬา 3 ตึก</v>
          </cell>
        </row>
        <row r="439">
          <cell r="B439" t="str">
            <v>1640500082831</v>
          </cell>
          <cell r="C439" t="str">
            <v>นายคมกริช  ใยไม้</v>
          </cell>
          <cell r="D439" t="str">
            <v>ผู้ช่วยผู้จัดการอาคาร</v>
          </cell>
          <cell r="E439">
            <v>4</v>
          </cell>
          <cell r="F439" t="str">
            <v>โปรแอ็คทีฟ แมเนจเม้นท์</v>
          </cell>
          <cell r="G439" t="str">
            <v>PRO/OM/หอพักจุฬา 3 ตึก</v>
          </cell>
        </row>
        <row r="440">
          <cell r="B440" t="str">
            <v>1330900257747</v>
          </cell>
          <cell r="C440" t="str">
            <v>นายสิทธิศักดิ์  แผ่นศิลา</v>
          </cell>
          <cell r="D440" t="str">
            <v>พนักงานต้อนรับ</v>
          </cell>
          <cell r="E440">
            <v>3</v>
          </cell>
          <cell r="F440" t="str">
            <v>โปรแอ็คทีฟ แมเนจเม้นท์</v>
          </cell>
          <cell r="G440" t="str">
            <v>PRO/OM/หอพักจุฬา 3 ตึก</v>
          </cell>
        </row>
        <row r="441">
          <cell r="B441" t="str">
            <v>1101402078975</v>
          </cell>
          <cell r="C441" t="str">
            <v>นางสาวมานิตา  ปัญญามี</v>
          </cell>
          <cell r="D441" t="str">
            <v>พนักงานต้อนรับ</v>
          </cell>
          <cell r="E441">
            <v>3</v>
          </cell>
          <cell r="F441" t="str">
            <v>โปรแอ็คทีฟ แมเนจเม้นท์</v>
          </cell>
          <cell r="G441" t="str">
            <v>PRO/OM/หอพักจุฬา 3 ตึก</v>
          </cell>
        </row>
        <row r="442">
          <cell r="B442" t="str">
            <v>1100800930948</v>
          </cell>
          <cell r="C442" t="str">
            <v>นายศักดิ์สิทธิ์  อัศวถาวรชัย</v>
          </cell>
          <cell r="D442" t="str">
            <v>พนักงานต้อนรับ</v>
          </cell>
          <cell r="E442">
            <v>3</v>
          </cell>
          <cell r="F442" t="str">
            <v>โปรแอ็คทีฟ แมเนจเม้นท์</v>
          </cell>
          <cell r="G442" t="str">
            <v>PRO/OM/หอพักจุฬา 3 ตึก</v>
          </cell>
        </row>
        <row r="443">
          <cell r="B443" t="str">
            <v>2960500045621</v>
          </cell>
          <cell r="C443" t="str">
            <v>นางสาวฮุสนา  เจ๊ะดาโอะ</v>
          </cell>
          <cell r="D443" t="str">
            <v>เจ้าหน้าที่ธุรการ</v>
          </cell>
          <cell r="E443">
            <v>3</v>
          </cell>
          <cell r="F443" t="str">
            <v>โปรแอ็คทีฟ แมเนจเม้นท์</v>
          </cell>
          <cell r="G443" t="str">
            <v>PRO/OM/หอพักจุฬา 3 ตึก</v>
          </cell>
        </row>
        <row r="444">
          <cell r="B444" t="str">
            <v>5460790016963</v>
          </cell>
          <cell r="C444" t="str">
            <v>นายธีรวงค์  ภูครองนาค</v>
          </cell>
          <cell r="D444" t="str">
            <v>หัวหน้าช่างเทคนิค</v>
          </cell>
          <cell r="E444">
            <v>3</v>
          </cell>
          <cell r="F444" t="str">
            <v>โปรแอ็คทีฟ แมเนจเม้นท์</v>
          </cell>
          <cell r="G444" t="str">
            <v>PRO/BM/The Nest-สุขุมวิท64</v>
          </cell>
        </row>
        <row r="445">
          <cell r="B445" t="str">
            <v>1100801322259</v>
          </cell>
          <cell r="C445" t="str">
            <v>นายณัฎฐกร  ฐาปนางกูรกร</v>
          </cell>
          <cell r="D445" t="str">
            <v>ช่างเทคนิค</v>
          </cell>
          <cell r="E445">
            <v>2</v>
          </cell>
          <cell r="F445" t="str">
            <v>โปรแอ็คทีฟ แมเนจเม้นท์</v>
          </cell>
          <cell r="G445" t="str">
            <v>PRO/BM/The Nest-สุขุมวิท64</v>
          </cell>
        </row>
        <row r="446">
          <cell r="B446" t="str">
            <v>1102001328378</v>
          </cell>
          <cell r="C446" t="str">
            <v>นายวงศกร  แก้วคำ</v>
          </cell>
          <cell r="D446" t="str">
            <v>ช่างเทคนิค</v>
          </cell>
          <cell r="E446">
            <v>2</v>
          </cell>
          <cell r="F446" t="str">
            <v>โปรแอ็คทีฟ แมเนจเม้นท์</v>
          </cell>
          <cell r="G446" t="str">
            <v>PRO/OM/หอพักจุฬา 3 ตึก</v>
          </cell>
        </row>
        <row r="447">
          <cell r="B447" t="str">
            <v>1330801320696</v>
          </cell>
          <cell r="C447" t="str">
            <v>นายศุภกิตติ์  สุภาพ</v>
          </cell>
          <cell r="D447" t="str">
            <v>ช่างเทคนิค</v>
          </cell>
          <cell r="E447">
            <v>2</v>
          </cell>
          <cell r="F447" t="str">
            <v>โปรแอ็คทีฟ แมเนจเม้นท์</v>
          </cell>
          <cell r="G447" t="str">
            <v>PRO/OM/มศว.อาคารวิทยาศาสตร์</v>
          </cell>
        </row>
        <row r="448">
          <cell r="B448" t="str">
            <v>3100502184993</v>
          </cell>
          <cell r="C448" t="str">
            <v>นายวิทยา พันธะ</v>
          </cell>
          <cell r="D448" t="str">
            <v>หัวหน้าช่างเทคนิค</v>
          </cell>
          <cell r="E448">
            <v>4</v>
          </cell>
          <cell r="F448" t="str">
            <v>โปรแอ็คทีฟ แมเนจเม้นท์</v>
          </cell>
          <cell r="G448" t="str">
            <v>PRO/OM/อาคารสิรินธรานุสรณ์ ๖๐ พรรษา</v>
          </cell>
        </row>
        <row r="449">
          <cell r="B449" t="str">
            <v>1610600107071</v>
          </cell>
          <cell r="C449" t="str">
            <v>นายชัยชนะ  จตุรภาค</v>
          </cell>
          <cell r="D449" t="str">
            <v>ช่างเทคนิค</v>
          </cell>
          <cell r="E449">
            <v>2</v>
          </cell>
          <cell r="F449" t="str">
            <v>โปรแอ็คทีฟ แมเนจเม้นท์</v>
          </cell>
          <cell r="G449" t="str">
            <v>PRO/OM/มศว.อาคารวิทยาศาสตร์</v>
          </cell>
        </row>
        <row r="450">
          <cell r="B450" t="str">
            <v>1400700168863</v>
          </cell>
          <cell r="C450" t="str">
            <v>นางสาวพัชรากร  เบ้าบัวเงิน</v>
          </cell>
          <cell r="D450" t="str">
            <v>เจ้าหน้าที่ธุรการ</v>
          </cell>
          <cell r="E450">
            <v>3</v>
          </cell>
          <cell r="F450" t="str">
            <v>โปรแอ็คทีฟ แมเนจเม้นท์</v>
          </cell>
          <cell r="G450" t="str">
            <v>PRO/OM/หอพักจุฬา 3 ตึก</v>
          </cell>
        </row>
        <row r="451">
          <cell r="B451" t="str">
            <v>1940400097583</v>
          </cell>
          <cell r="C451" t="str">
            <v>นางสาวซารีนา  สะมาแฮ</v>
          </cell>
          <cell r="D451" t="str">
            <v>เจ้าหน้าที่ธุรการ</v>
          </cell>
          <cell r="E451">
            <v>3</v>
          </cell>
          <cell r="F451" t="str">
            <v>โปรแอ็คทีฟ แมเนจเม้นท์</v>
          </cell>
          <cell r="G451" t="str">
            <v>PRO/BM/The Nest-สุขุมวิท64</v>
          </cell>
        </row>
        <row r="452">
          <cell r="B452" t="str">
            <v>1451000221126</v>
          </cell>
          <cell r="C452" t="str">
            <v>นายประเสริฐ  อุนาศรี</v>
          </cell>
          <cell r="D452" t="str">
            <v>ช่างเทคนิคอาวุโส</v>
          </cell>
          <cell r="E452">
            <v>3</v>
          </cell>
          <cell r="F452" t="str">
            <v>โปรแอ็คทีฟ แมเนจเม้นท์</v>
          </cell>
          <cell r="G452" t="str">
            <v>PRO/OM/อาคารสิรินธรานุสรณ์ ๖๐ พรรษา</v>
          </cell>
        </row>
        <row r="453">
          <cell r="B453" t="str">
            <v>1101400172486</v>
          </cell>
          <cell r="C453" t="str">
            <v>นายเอก  จำปาทอง</v>
          </cell>
          <cell r="D453" t="str">
            <v>ช่างเทคนิคอาวุโส</v>
          </cell>
          <cell r="E453">
            <v>3</v>
          </cell>
          <cell r="F453" t="str">
            <v>โปรแอ็คทีฟ แมเนจเม้นท์</v>
          </cell>
          <cell r="G453" t="str">
            <v>PRO/OM/อาคารสิรินธรานุสรณ์ ๖๐ พรรษา</v>
          </cell>
        </row>
        <row r="454">
          <cell r="B454" t="str">
            <v>1100200008916</v>
          </cell>
          <cell r="C454" t="str">
            <v>นางสาวนลินธาร  จันทภรชัยสกุล</v>
          </cell>
          <cell r="D454" t="str">
            <v>เจ้าหน้าที่ธุรการ</v>
          </cell>
          <cell r="E454">
            <v>3</v>
          </cell>
          <cell r="F454" t="str">
            <v>โปรแอ็คทีฟ แมเนจเม้นท์</v>
          </cell>
          <cell r="G454" t="str">
            <v>PRO/OM/อาคารสิรินธรานุสรณ์ ๖๐ พรรษา</v>
          </cell>
        </row>
        <row r="455">
          <cell r="B455">
            <v>1103702212849</v>
          </cell>
          <cell r="C455" t="str">
            <v>นางสาวนัฐติกาล  รักซ้อน</v>
          </cell>
          <cell r="D455" t="str">
            <v>เจ้าหน้าที่ธุรการ</v>
          </cell>
          <cell r="E455">
            <v>3</v>
          </cell>
          <cell r="F455" t="str">
            <v>โปรแอ็คทีฟ แมเนจเม้นท์</v>
          </cell>
          <cell r="G455" t="str">
            <v>PRO/OM/อาคารสิรินธรานุสรณ์ ๖๐ พรรษา</v>
          </cell>
        </row>
        <row r="456">
          <cell r="B456">
            <v>1330500333021</v>
          </cell>
          <cell r="C456" t="str">
            <v>นางสาวลัดดาวรรณ์  ทิศลี</v>
          </cell>
          <cell r="D456" t="str">
            <v>พนักงานต้อนรับ</v>
          </cell>
          <cell r="E456">
            <v>3</v>
          </cell>
          <cell r="F456" t="str">
            <v>โปรแอ็คทีฟ แมเนจเม้นท์</v>
          </cell>
          <cell r="G456" t="str">
            <v>PRO/OM/หอพักจุฬา 3 ตึก</v>
          </cell>
        </row>
        <row r="457">
          <cell r="B457">
            <v>1139900223192</v>
          </cell>
          <cell r="C457" t="str">
            <v>นายยศพร  กร่างงาม</v>
          </cell>
          <cell r="D457" t="str">
            <v>ช่างเทคนิค</v>
          </cell>
          <cell r="E457">
            <v>2</v>
          </cell>
          <cell r="F457" t="str">
            <v>โปรแอ็คทีฟ แมเนจเม้นท์</v>
          </cell>
          <cell r="G457" t="str">
            <v>PRO/OM/หอพักจุฬา 3 ตึก</v>
          </cell>
        </row>
        <row r="458">
          <cell r="B458">
            <v>1329900384241</v>
          </cell>
          <cell r="C458" t="str">
            <v>นายทรงศักดิ์  แซ่จึง</v>
          </cell>
          <cell r="D458" t="str">
            <v>ช่างเทคนิค</v>
          </cell>
          <cell r="E458">
            <v>2</v>
          </cell>
          <cell r="F458" t="str">
            <v>โปรแอ็คทีฟ แมเนจเม้นท์</v>
          </cell>
          <cell r="G458" t="str">
            <v>PRO/OM/ไทยออยล์ ชลบุรี</v>
          </cell>
        </row>
        <row r="459">
          <cell r="B459">
            <v>1539900057906</v>
          </cell>
          <cell r="C459" t="str">
            <v>นางสาวมีนา  ทารัตน์</v>
          </cell>
          <cell r="D459" t="str">
            <v>เจ้าหน้าที่ธุรการ</v>
          </cell>
          <cell r="E459">
            <v>3</v>
          </cell>
          <cell r="F459" t="str">
            <v>โปรแอ็คทีฟ แมเนจเม้นท์</v>
          </cell>
          <cell r="G459" t="str">
            <v>PRO/OM/หอพักจุฬา 3 ตึก</v>
          </cell>
        </row>
        <row r="460">
          <cell r="B460">
            <v>1199800090051</v>
          </cell>
          <cell r="C460" t="str">
            <v>นายเหมวัต  อรุณรุ่งเลิศ</v>
          </cell>
          <cell r="D460" t="str">
            <v>ช่างเทคนิค</v>
          </cell>
          <cell r="E460">
            <v>2</v>
          </cell>
          <cell r="F460" t="str">
            <v>โปรแอ็คทีฟ แมเนจเม้นท์</v>
          </cell>
          <cell r="G460" t="str">
            <v>PRO/OM/อาคารสิรินธรานุสรณ์ ๖๐ พรรษา</v>
          </cell>
        </row>
        <row r="461">
          <cell r="B461">
            <v>1329900296686</v>
          </cell>
          <cell r="C461" t="str">
            <v>นายอัครชัย  ขาวเครือ</v>
          </cell>
          <cell r="D461" t="str">
            <v>ช่างเทคนิค</v>
          </cell>
          <cell r="E461">
            <v>2</v>
          </cell>
          <cell r="F461" t="str">
            <v>โปรแอ็คทีฟ แมเนจเม้นท์</v>
          </cell>
          <cell r="G461" t="str">
            <v>PRO/OM/มศว.อาคารวิทยาศาสตร์</v>
          </cell>
        </row>
        <row r="462">
          <cell r="B462">
            <v>1869900265778</v>
          </cell>
          <cell r="C462" t="str">
            <v>นายณัฐวุฒิ  หนูอินทร์</v>
          </cell>
          <cell r="D462" t="str">
            <v>ช่างเทคนิค</v>
          </cell>
          <cell r="E462">
            <v>2</v>
          </cell>
          <cell r="F462" t="str">
            <v>โปรแอ็คทีฟ แมเนจเม้นท์</v>
          </cell>
          <cell r="G462" t="str">
            <v>PRO/OM/อาคารสิรินธรานุสรณ์ ๖๐ พรรษา</v>
          </cell>
        </row>
        <row r="463">
          <cell r="B463">
            <v>1850400090415</v>
          </cell>
          <cell r="C463" t="str">
            <v>นายไพฑูรย์  จีบหีด</v>
          </cell>
          <cell r="D463" t="str">
            <v>ช่างเทคนิค</v>
          </cell>
          <cell r="E463">
            <v>2</v>
          </cell>
          <cell r="F463" t="str">
            <v>โปรแอ็คทีฟ แมเนจเม้นท์</v>
          </cell>
          <cell r="G463" t="str">
            <v>PRO/OM/อาคารสิรินธรานุสรณ์ ๖๐ พรรษา</v>
          </cell>
        </row>
        <row r="464">
          <cell r="B464">
            <v>1349900725056</v>
          </cell>
          <cell r="C464" t="str">
            <v>นายปฏิกร  แก่นมั่น</v>
          </cell>
          <cell r="D464" t="str">
            <v>ช่างเทคนิค</v>
          </cell>
          <cell r="E464">
            <v>2</v>
          </cell>
          <cell r="F464" t="str">
            <v>โปรแอ็คทีฟ แมเนจเม้นท์</v>
          </cell>
          <cell r="G464" t="str">
            <v>PRO/OM/อาคารสิรินธรานุสรณ์ ๖๐ พรรษา</v>
          </cell>
        </row>
        <row r="465">
          <cell r="B465">
            <v>1189900027288</v>
          </cell>
          <cell r="C465" t="str">
            <v>นางบุณฑริกา  มเหศวร</v>
          </cell>
          <cell r="D465" t="str">
            <v>วิศวกรเครื่องกล</v>
          </cell>
          <cell r="E465">
            <v>5</v>
          </cell>
          <cell r="F465" t="str">
            <v>โปรแอ็คทีฟ แมเนจเม้นท์</v>
          </cell>
          <cell r="G465" t="str">
            <v>PRO/OM/อาคารสิรินธรานุสรณ์ ๖๐ พรรษา</v>
          </cell>
        </row>
        <row r="466">
          <cell r="B466">
            <v>1809900261144</v>
          </cell>
          <cell r="C466" t="str">
            <v>นายฐาปกรณ์ ชุตินันทกุล</v>
          </cell>
          <cell r="D466" t="str">
            <v>วิศวกร</v>
          </cell>
          <cell r="E466">
            <v>4</v>
          </cell>
          <cell r="F466" t="str">
            <v>โปรแอ็คทีฟ แมเนจเม้นท์</v>
          </cell>
          <cell r="G466" t="str">
            <v>PRO/OM/อาคารสิรินธรานุสรณ์ ๖๐ พรรษา</v>
          </cell>
        </row>
        <row r="467">
          <cell r="B467">
            <v>1100200880885</v>
          </cell>
          <cell r="C467" t="str">
            <v>นางสาวณิชานันท์  อันชื่น</v>
          </cell>
          <cell r="D467" t="str">
            <v>เจ้าหน้าที่ธุรการ</v>
          </cell>
          <cell r="E467">
            <v>3</v>
          </cell>
          <cell r="F467" t="str">
            <v>โปรแอ็คทีฟ แมเนจเม้นท์</v>
          </cell>
          <cell r="G467" t="str">
            <v>PRO/OM/อาคารสิรินธรานุสรณ์ ๖๐ พรรษา</v>
          </cell>
        </row>
        <row r="468">
          <cell r="B468">
            <v>1479900197164</v>
          </cell>
          <cell r="C468" t="str">
            <v>นายณัฐพงศ์  วงศ์พศุตม์</v>
          </cell>
          <cell r="D468" t="str">
            <v>ช่างเทคนิคอาวุโส</v>
          </cell>
          <cell r="E468">
            <v>3</v>
          </cell>
          <cell r="F468" t="str">
            <v>โปรแอ็คทีฟ แมเนจเม้นท์</v>
          </cell>
          <cell r="G468" t="str">
            <v>PRO/OM/อาคารสิรินธรานุสรณ์ ๖๐ พรรษา</v>
          </cell>
        </row>
        <row r="469">
          <cell r="B469">
            <v>1420800069913</v>
          </cell>
          <cell r="C469" t="str">
            <v>นายสุระชัย  พรมเดช</v>
          </cell>
          <cell r="D469" t="str">
            <v>คนสวน</v>
          </cell>
          <cell r="E469">
            <v>1</v>
          </cell>
          <cell r="F469" t="str">
            <v>แฮปปี้แลนด์</v>
          </cell>
          <cell r="G469" t="str">
            <v>ก่อสร้าง (H-Cape Serene)</v>
          </cell>
        </row>
        <row r="470">
          <cell r="B470">
            <v>3101600631073</v>
          </cell>
          <cell r="C470" t="str">
            <v>นายพัสกร  ศิริมงคล</v>
          </cell>
          <cell r="D470" t="str">
            <v>หัวหน้าช่างเทคนิค</v>
          </cell>
          <cell r="E470">
            <v>4</v>
          </cell>
          <cell r="F470" t="str">
            <v>โปรแอ็คทีฟ แมเนจเม้นท์</v>
          </cell>
          <cell r="G470" t="str">
            <v>PRO/BM/The Nest-สุขุมวิท64</v>
          </cell>
        </row>
        <row r="471">
          <cell r="B471">
            <v>1199900524915</v>
          </cell>
          <cell r="C471" t="str">
            <v>นางสาวประภาพรรณ  เรืองวุฒิเดช</v>
          </cell>
          <cell r="D471" t="str">
            <v>เจ้าหน้าที่ธุรการ</v>
          </cell>
          <cell r="E471">
            <v>3</v>
          </cell>
          <cell r="F471" t="str">
            <v>โปรแอ็คทีฟ แมเนจเม้นท์</v>
          </cell>
          <cell r="G471" t="str">
            <v>PRO/OM/อาคารสิรินธรานุสรณ์ ๖๐ พรรษา</v>
          </cell>
        </row>
        <row r="472">
          <cell r="B472">
            <v>1960500317321</v>
          </cell>
          <cell r="C472" t="str">
            <v xml:space="preserve">นายปกรณ์กิตติ์  กาญจนชาติทักษิณ     </v>
          </cell>
          <cell r="D472" t="str">
            <v>ช่างเทคนิค</v>
          </cell>
          <cell r="E472">
            <v>2</v>
          </cell>
          <cell r="F472" t="str">
            <v>โปรแอ็คทีฟ แมเนจเม้นท์</v>
          </cell>
          <cell r="G472" t="str">
            <v>PAT/OM/ศูนย์การเรียนรู้ กฟผ.SAN</v>
          </cell>
        </row>
        <row r="473">
          <cell r="B473">
            <v>1940300147775</v>
          </cell>
          <cell r="C473" t="str">
            <v>นายวันเฉลิม  บุญสนอง</v>
          </cell>
          <cell r="D473" t="str">
            <v>ช่างเทคนิค</v>
          </cell>
          <cell r="E473">
            <v>2</v>
          </cell>
          <cell r="F473" t="str">
            <v>โปรแอ็คทีฟ แมเนจเม้นท์</v>
          </cell>
          <cell r="G473" t="str">
            <v>PRO/OM/อาคารสิรินธรานุสรณ์ ๖๐ พรรษา</v>
          </cell>
        </row>
        <row r="474">
          <cell r="B474">
            <v>0</v>
          </cell>
          <cell r="C474" t="str">
            <v>นายมงคล  ทองดี</v>
          </cell>
          <cell r="D474" t="str">
            <v>ช่างเทคนิคอาวุโส</v>
          </cell>
          <cell r="E474">
            <v>3</v>
          </cell>
          <cell r="F474" t="str">
            <v>โปรแอ็คทีฟ แมเนจเม้นท์</v>
          </cell>
          <cell r="G474" t="str">
            <v>PRO/OM/มศว.อาคารวิทยาศาสตร์</v>
          </cell>
        </row>
        <row r="475">
          <cell r="B475">
            <v>1579900599971</v>
          </cell>
          <cell r="C475" t="str">
            <v>นายพิทักษ์  ทาวา</v>
          </cell>
          <cell r="D475" t="str">
            <v>ช่างเทคนิค</v>
          </cell>
          <cell r="E475">
            <v>2</v>
          </cell>
          <cell r="F475" t="str">
            <v>โปรแอ็คทีฟ แมเนจเม้นท์</v>
          </cell>
          <cell r="G475" t="str">
            <v>PRO/OM/หอพักจุฬา 3 ตึก</v>
          </cell>
        </row>
        <row r="476">
          <cell r="B476">
            <v>1129900356591</v>
          </cell>
          <cell r="C476" t="str">
            <v>นายณัฐพงศ์ สีนวล</v>
          </cell>
          <cell r="D476" t="str">
            <v>ช่างเทคนิค</v>
          </cell>
          <cell r="E476">
            <v>2</v>
          </cell>
          <cell r="F476" t="str">
            <v>โปรแอ็คทีฟ แมเนจเม้นท์</v>
          </cell>
          <cell r="G476" t="str">
            <v>PRO/OM/หอพักจุฬา 3 ตึก</v>
          </cell>
        </row>
        <row r="477">
          <cell r="B477">
            <v>1102002727608</v>
          </cell>
          <cell r="C477" t="str">
            <v>นายสรวุฒิ  ธนาอัศวเดช</v>
          </cell>
          <cell r="D477" t="str">
            <v>ช่างเทคนิค</v>
          </cell>
          <cell r="E477">
            <v>2</v>
          </cell>
          <cell r="F477" t="str">
            <v>โปรแอ็คทีฟ แมเนจเม้นท์</v>
          </cell>
          <cell r="G477" t="str">
            <v>PRO/OM/หอพักจุฬา 3 ตึก</v>
          </cell>
        </row>
        <row r="478">
          <cell r="B478">
            <v>4101700033885</v>
          </cell>
          <cell r="C478" t="str">
            <v>นางสาวอารดี  ประสมทรัพย์</v>
          </cell>
          <cell r="D478" t="str">
            <v>เจ้าหน้าที่ธุรการ</v>
          </cell>
          <cell r="E478">
            <v>3</v>
          </cell>
          <cell r="F478" t="str">
            <v>โปรแอ็คทีฟ แมเนจเม้นท์</v>
          </cell>
          <cell r="G478" t="str">
            <v>PRO/OM/หอพักจุฬา 3 ตึก</v>
          </cell>
        </row>
        <row r="479">
          <cell r="B479">
            <v>1103703131672</v>
          </cell>
          <cell r="C479" t="str">
            <v>นายมงคล  องคไทร</v>
          </cell>
          <cell r="D479" t="str">
            <v>ช่างเทคนิค</v>
          </cell>
          <cell r="E479">
            <v>2</v>
          </cell>
          <cell r="F479" t="str">
            <v>โปรแอ็คทีฟ แมเนจเม้นท์</v>
          </cell>
          <cell r="G479" t="str">
            <v>PRO/BM/มหาวิทยาลัยเทคโนโลยีราชมงคลพระนคร</v>
          </cell>
        </row>
        <row r="480">
          <cell r="B480">
            <v>5900601039770</v>
          </cell>
          <cell r="C480" t="str">
            <v>นางสาวอะห์ลัม  มะมิง</v>
          </cell>
          <cell r="D480" t="str">
            <v>เจ้าหน้าที่ธุรการ</v>
          </cell>
          <cell r="E480">
            <v>3</v>
          </cell>
          <cell r="F480" t="str">
            <v>โปรแอ็คทีฟ แมเนจเม้นท์</v>
          </cell>
          <cell r="G480" t="str">
            <v>PRO/OM/อาคารสิรินธรานุสรณ์ ๖๐ พรรษา</v>
          </cell>
        </row>
        <row r="481">
          <cell r="B481">
            <v>3929900156753</v>
          </cell>
          <cell r="C481" t="str">
            <v>นางสาวโสภาพรรณ  สมาธิ</v>
          </cell>
          <cell r="D481" t="str">
            <v>เจ้าหน้าที่ธุรการ</v>
          </cell>
          <cell r="E481">
            <v>3</v>
          </cell>
          <cell r="F481" t="str">
            <v>โปรแอ็คทีฟ แมเนจเม้นท์</v>
          </cell>
          <cell r="G481" t="str">
            <v>PRO/OM/อาคารสิรินธรานุสรณ์ ๖๐ พรรษา</v>
          </cell>
        </row>
        <row r="482">
          <cell r="B482">
            <v>5100200240480</v>
          </cell>
          <cell r="C482" t="str">
            <v>นายสุวัฒน์  ฮาดบุตร</v>
          </cell>
          <cell r="D482" t="str">
            <v>ช่างเทคนิคอาวุโส</v>
          </cell>
          <cell r="E482">
            <v>3</v>
          </cell>
          <cell r="F482" t="str">
            <v>โปรแอ็คทีฟ แมเนจเม้นท์</v>
          </cell>
          <cell r="G482" t="str">
            <v>PRO/BM/มหาวิทยาลัยศรีนครินทรวิโรฒ ประสานมิตร</v>
          </cell>
        </row>
        <row r="483">
          <cell r="B483">
            <v>1929900451015</v>
          </cell>
          <cell r="C483" t="str">
            <v>นายอนุรักษ์  อินทร์นอก</v>
          </cell>
          <cell r="D483" t="str">
            <v>ช่างเทคนิค</v>
          </cell>
          <cell r="E483">
            <v>2</v>
          </cell>
          <cell r="F483" t="str">
            <v>โปรแอ็คทีฟ แมเนจเม้นท์</v>
          </cell>
          <cell r="G483" t="str">
            <v>วุฒไม่ถึงประวัติอยู่ที่พี่เดีย</v>
          </cell>
        </row>
        <row r="484">
          <cell r="B484">
            <v>1103702805424</v>
          </cell>
          <cell r="C484" t="str">
            <v>นายเดชพสิษฐ์  สร้อยจิตต์</v>
          </cell>
          <cell r="D484" t="str">
            <v>ช่างเทคนิค</v>
          </cell>
          <cell r="E484">
            <v>2</v>
          </cell>
          <cell r="F484" t="str">
            <v>โปรแอ็คทีฟ แมเนจเม้นท์</v>
          </cell>
          <cell r="G484" t="str">
            <v>PRO/OM/หอพักจุฬา 3 ตึก</v>
          </cell>
        </row>
        <row r="485">
          <cell r="B485">
            <v>1400900284514</v>
          </cell>
          <cell r="C485" t="str">
            <v>นายนครินทร์  โสภามาตย์</v>
          </cell>
          <cell r="D485" t="str">
            <v>ช่างเทคนิค</v>
          </cell>
          <cell r="E485">
            <v>2</v>
          </cell>
          <cell r="F485" t="str">
            <v>โปรแอ็คทีฟ แมเนจเม้นท์</v>
          </cell>
          <cell r="G485" t="str">
            <v>PRO/OM/หอพักจุฬา 3 ตึก</v>
          </cell>
        </row>
        <row r="486">
          <cell r="B486">
            <v>1429900111588</v>
          </cell>
          <cell r="C486" t="str">
            <v>นางสาวชลธิชา  ร่องจิก</v>
          </cell>
          <cell r="D486" t="str">
            <v>เจ้าหน้าที่ธุรการ</v>
          </cell>
          <cell r="E486">
            <v>3</v>
          </cell>
          <cell r="F486" t="str">
            <v>โปรแอ็คทีฟ แมเนจเม้นท์</v>
          </cell>
          <cell r="G486" t="str">
            <v>PRO/OM/อาคารสิรินธรานุสรณ์ ๖๐ พรรษา</v>
          </cell>
        </row>
        <row r="487">
          <cell r="B487">
            <v>1100701529943</v>
          </cell>
          <cell r="C487" t="str">
            <v>นางสาวชื่นสุมน  รังสิมันต์</v>
          </cell>
          <cell r="D487" t="str">
            <v>เจ้าหน้าที่บัญชี</v>
          </cell>
          <cell r="E487">
            <v>3</v>
          </cell>
          <cell r="F487" t="str">
            <v>โปรแอคทีฟ แมเนจเม้น</v>
          </cell>
          <cell r="G487" t="str">
            <v>PRO/BM/นิติบุคคลอาคารชุดน็อตติ้งฮิลล์ สุขขุมวิทแพรกษา</v>
          </cell>
        </row>
        <row r="488">
          <cell r="B488">
            <v>1459900472360</v>
          </cell>
          <cell r="C488" t="str">
            <v xml:space="preserve">นายเอกชัย  พลพันธ์ </v>
          </cell>
          <cell r="D488" t="str">
            <v>ช่างเทคนิค</v>
          </cell>
          <cell r="E488">
            <v>2</v>
          </cell>
          <cell r="F488" t="str">
            <v>โปรแอคทีฟ แมเนจเม้น</v>
          </cell>
          <cell r="G488" t="str">
            <v>PRO/OM/อาคารสิรินธรานุสรณ์ ๖๐ พรรษา</v>
          </cell>
        </row>
        <row r="489">
          <cell r="B489">
            <v>3411900575222</v>
          </cell>
          <cell r="C489" t="str">
            <v>นายพันฤทธิ์  สุระคาย</v>
          </cell>
          <cell r="D489" t="str">
            <v>หัวหน้าช่างเทคนิค</v>
          </cell>
          <cell r="E489">
            <v>3</v>
          </cell>
          <cell r="F489" t="str">
            <v>โปรแอ็คทีฟ แมเนจเม้นท์</v>
          </cell>
          <cell r="G489" t="str">
            <v>PRO/OM/ส่วนกลาง</v>
          </cell>
        </row>
        <row r="490">
          <cell r="B490">
            <v>1110300128875</v>
          </cell>
          <cell r="C490" t="str">
            <v>นายทศพล  ฉิมนาม</v>
          </cell>
          <cell r="D490" t="str">
            <v>ช่างเทคนิค</v>
          </cell>
          <cell r="E490">
            <v>2</v>
          </cell>
          <cell r="F490" t="str">
            <v>โปรแอ็คทีฟ แมเนจเม้นท์</v>
          </cell>
          <cell r="G490" t="str">
            <v>PRO/OM/ส่วนกลาง</v>
          </cell>
        </row>
        <row r="491">
          <cell r="B491">
            <v>1101400902042</v>
          </cell>
          <cell r="C491" t="str">
            <v>นายต่อศักดิ์  เข็มทอง</v>
          </cell>
          <cell r="D491" t="str">
            <v>ช่างเทคนิค</v>
          </cell>
          <cell r="E491">
            <v>2</v>
          </cell>
          <cell r="F491" t="str">
            <v>โปรแอ็คทีฟ แมเนจเม้นท์</v>
          </cell>
          <cell r="G491" t="str">
            <v>PRO/OM/ส่วนกลาง</v>
          </cell>
        </row>
        <row r="492">
          <cell r="B492">
            <v>1729900093013</v>
          </cell>
          <cell r="C492" t="str">
            <v>นายปุณยวัต  เคหนาค</v>
          </cell>
          <cell r="D492" t="str">
            <v>เจ้าหน้าที่ธุรการ</v>
          </cell>
          <cell r="E492">
            <v>3</v>
          </cell>
          <cell r="F492" t="str">
            <v>โปรแอ็คทีฟ แมเนจเม้นท์</v>
          </cell>
          <cell r="G492" t="str">
            <v>PRO/BM/เดอะสเตชั่น สาทร</v>
          </cell>
        </row>
        <row r="493">
          <cell r="B493">
            <v>5101600030475</v>
          </cell>
          <cell r="C493" t="str">
            <v>นายชาคริต  วงศ์ธนาพรเลิศ</v>
          </cell>
          <cell r="D493" t="str">
            <v>ช่างเทคนิค</v>
          </cell>
          <cell r="E493">
            <v>2</v>
          </cell>
          <cell r="F493" t="str">
            <v>โปรแอคทีฟ แมเนจเม้น</v>
          </cell>
          <cell r="G493" t="str">
            <v>PRO/BM/เมโทรพาร์ค สาทร</v>
          </cell>
        </row>
        <row r="494">
          <cell r="B494">
            <v>1103701234407</v>
          </cell>
          <cell r="C494" t="str">
            <v>นายวรพล  จันทมา</v>
          </cell>
          <cell r="D494" t="str">
            <v>ช่างเทคนิค</v>
          </cell>
          <cell r="E494">
            <v>2</v>
          </cell>
          <cell r="F494" t="str">
            <v>โปรแอคทีฟ แมเนจเม้น</v>
          </cell>
          <cell r="G494" t="str">
            <v>PRO/OM/อาคารสิรินธรานุสรณ์ ๖๐ พรรษา</v>
          </cell>
        </row>
        <row r="495">
          <cell r="B495">
            <v>3110100459319</v>
          </cell>
          <cell r="C495" t="str">
            <v>นางสาวดาริน  ผ่องใส</v>
          </cell>
          <cell r="D495" t="str">
            <v>ผู้จัดการอาคาร</v>
          </cell>
          <cell r="E495">
            <v>5</v>
          </cell>
          <cell r="F495" t="str">
            <v>โปรแอคทีฟ แมเนจเม้น</v>
          </cell>
          <cell r="G495" t="str">
            <v>PRO/OM/อาคารสิรินธรานุสรณ์ ๖๐ พรรษา</v>
          </cell>
        </row>
        <row r="496">
          <cell r="B496">
            <v>3430300934727</v>
          </cell>
          <cell r="C496" t="str">
            <v>นายวิรันดร์  สิ่วไธสง</v>
          </cell>
          <cell r="D496" t="str">
            <v>ช่างเทคนิค</v>
          </cell>
          <cell r="E496">
            <v>2</v>
          </cell>
          <cell r="F496" t="str">
            <v>โปรแอ็คทีฟ แมเนจเม้นท์</v>
          </cell>
          <cell r="G496" t="str">
            <v>PRO/OM/สวทช. (INC2)</v>
          </cell>
        </row>
        <row r="497">
          <cell r="B497">
            <v>1103700443029</v>
          </cell>
          <cell r="C497" t="str">
            <v>นายปิยะวัฒน์  กันโอภาส</v>
          </cell>
          <cell r="D497" t="str">
            <v>ช่างเทคนิค</v>
          </cell>
          <cell r="E497">
            <v>2</v>
          </cell>
          <cell r="F497" t="str">
            <v>โปรแอ็คทีฟ แมเนจเม้นท์</v>
          </cell>
          <cell r="G497" t="str">
            <v>PRO/OM/สวทช. (INC2)</v>
          </cell>
        </row>
        <row r="498">
          <cell r="B498">
            <v>1100800058027</v>
          </cell>
          <cell r="C498" t="str">
            <v>นายสุทธิ  ยินดีรมย์</v>
          </cell>
          <cell r="D498" t="str">
            <v>ช่างเทคนิค</v>
          </cell>
          <cell r="E498">
            <v>2</v>
          </cell>
          <cell r="F498" t="str">
            <v>โปรแอ็คทีฟ แมเนจเม้นท์</v>
          </cell>
          <cell r="G498" t="str">
            <v>PRO/BM/เมโทรพาร์ค สาทร</v>
          </cell>
        </row>
        <row r="499">
          <cell r="B499">
            <v>1100200998002</v>
          </cell>
          <cell r="C499" t="str">
            <v>นายอาณัต  ศรีสมัย</v>
          </cell>
          <cell r="D499" t="str">
            <v>ช่างเทคนิค</v>
          </cell>
          <cell r="E499">
            <v>2</v>
          </cell>
          <cell r="F499" t="str">
            <v>โปรแอคทีฟ แมเนจเม้น</v>
          </cell>
          <cell r="G499" t="str">
            <v>PRO/BM/นิติบุคคลอาคารชุดน็อตติ้งฮิลล์ สุขขุมวิทแพรกษา</v>
          </cell>
        </row>
        <row r="500">
          <cell r="B500">
            <v>1959900509030</v>
          </cell>
          <cell r="C500" t="str">
            <v>นายอับดุลปาตัส  โน๊ะ</v>
          </cell>
          <cell r="D500" t="str">
            <v>ช่างเทคนิค</v>
          </cell>
          <cell r="E500">
            <v>2</v>
          </cell>
          <cell r="F500" t="str">
            <v>โปรแอคทีฟ แมเนจเม้น</v>
          </cell>
          <cell r="G500" t="str">
            <v>PRO/OM/อาคารสิรินธรานุสรณ์ ๖๐ พรรษา</v>
          </cell>
        </row>
        <row r="501">
          <cell r="B501">
            <v>1959900532074</v>
          </cell>
          <cell r="C501" t="str">
            <v>นายอุสมาน  มะสารู</v>
          </cell>
          <cell r="D501" t="str">
            <v>ช่างเทคนิค</v>
          </cell>
          <cell r="E501">
            <v>2</v>
          </cell>
          <cell r="F501" t="str">
            <v>โปรแอคทีฟ แมเนจเม้น</v>
          </cell>
          <cell r="G501" t="str">
            <v>PRO/OM/อาคารสิรินธรานุสรณ์ ๖๐ พรรษา</v>
          </cell>
        </row>
        <row r="502">
          <cell r="B502">
            <v>1530300074011</v>
          </cell>
          <cell r="C502" t="str">
            <v>นายชลันธร  เตจ๊ะ</v>
          </cell>
          <cell r="D502" t="str">
            <v>ช่างเทคนิค</v>
          </cell>
          <cell r="E502">
            <v>2</v>
          </cell>
          <cell r="F502" t="str">
            <v>โปรแอคทีฟ แมเนจเม้น</v>
          </cell>
          <cell r="G502" t="str">
            <v>PRO/BM/นิติบุคคลอาคารชุดน็อตติ้งฮิลล์ สุขขุมวิทแพรกษา</v>
          </cell>
        </row>
        <row r="503">
          <cell r="B503">
            <v>1119900588620</v>
          </cell>
          <cell r="C503" t="str">
            <v>นายอลงกรณ์  สอนตา</v>
          </cell>
          <cell r="D503" t="str">
            <v>ช่างเทคนิค</v>
          </cell>
          <cell r="E503">
            <v>2</v>
          </cell>
          <cell r="F503" t="str">
            <v>โปรแอคทีฟ แมเนจเม้น</v>
          </cell>
          <cell r="G503" t="str">
            <v>PRO/BM/นิติบุคคลอาคารชุดน็อตติ้งฮิลล์ สุขขุมวิทแพรกษา</v>
          </cell>
        </row>
        <row r="504">
          <cell r="B504">
            <v>1419900192138</v>
          </cell>
          <cell r="C504" t="str">
            <v>นายปติภพ  พิมพ์โคตร</v>
          </cell>
          <cell r="D504" t="str">
            <v>ช่างเทคนิค</v>
          </cell>
          <cell r="E504">
            <v>2</v>
          </cell>
          <cell r="F504" t="str">
            <v>โปรแอคทีฟ แมเนจเม้น</v>
          </cell>
          <cell r="G504" t="str">
            <v>PRO/OM/สวทช. (INC2)</v>
          </cell>
        </row>
        <row r="505">
          <cell r="B505">
            <v>1102001371672</v>
          </cell>
          <cell r="C505" t="str">
            <v>นางสาววรลักษณ์  ภักดีปถพีไทย</v>
          </cell>
          <cell r="D505" t="str">
            <v>เจ้าหน้าที่ธุรการ</v>
          </cell>
          <cell r="E505">
            <v>3</v>
          </cell>
          <cell r="F505" t="str">
            <v>โปรแอ็คทีฟ แมเนจเม้นท์</v>
          </cell>
          <cell r="G505" t="str">
            <v>PRO/BM/เมโทรพาร์ค สาทร</v>
          </cell>
        </row>
        <row r="506">
          <cell r="B506">
            <v>1960500284351</v>
          </cell>
          <cell r="C506" t="str">
            <v>นางสาวมุสตาฮา  สะบูดิง</v>
          </cell>
          <cell r="D506" t="str">
            <v>ช่างเทคนิค</v>
          </cell>
          <cell r="E506">
            <v>2</v>
          </cell>
          <cell r="F506" t="str">
            <v>โปรแอคทีฟ แมเนจเม้น</v>
          </cell>
          <cell r="G506" t="str">
            <v>PRO/OM/อาคารสิรินธรานุสรณ์ ๖๐ พรรษา</v>
          </cell>
        </row>
        <row r="507">
          <cell r="B507">
            <v>1100702181746</v>
          </cell>
          <cell r="C507" t="str">
            <v>นายณัฐกร  สิทธิสมบัติ</v>
          </cell>
          <cell r="D507" t="str">
            <v>ช่างเทคนิค</v>
          </cell>
          <cell r="E507">
            <v>2</v>
          </cell>
          <cell r="F507" t="str">
            <v>โปรแอคทีฟ แมเนจเม้น</v>
          </cell>
          <cell r="G507" t="str">
            <v>PRO/OM/อาคารสิรินธรานุสรณ์ ๖๐ พรรษา</v>
          </cell>
        </row>
        <row r="508">
          <cell r="B508">
            <v>3100904156277</v>
          </cell>
          <cell r="C508" t="str">
            <v>นายภิชาติ  ศรีหาประทุม</v>
          </cell>
          <cell r="D508" t="str">
            <v>ผู้จัดการอาคาร</v>
          </cell>
          <cell r="E508">
            <v>5</v>
          </cell>
          <cell r="F508" t="str">
            <v>โปรแอคทีฟ แมเนจเม้น</v>
          </cell>
          <cell r="G508" t="str">
            <v>PRO/BM/นิติบุคคลอาคารชุดน็อตติ้งฮิลล์ สุขขุมวิทแพรกษา</v>
          </cell>
        </row>
        <row r="509">
          <cell r="B509">
            <v>3800800798284</v>
          </cell>
          <cell r="C509" t="str">
            <v>นายจีรศักดิ์  กั๋งเซ่ง</v>
          </cell>
          <cell r="D509" t="str">
            <v>ผู้ประสานงานโครงการ</v>
          </cell>
          <cell r="E509">
            <v>5</v>
          </cell>
          <cell r="F509" t="str">
            <v>โปรแอคทีฟ แมเนจเม้น</v>
          </cell>
          <cell r="G509" t="str">
            <v>PRO/OM/สวทช. (INC2)</v>
          </cell>
        </row>
        <row r="510">
          <cell r="B510">
            <v>1961000062422</v>
          </cell>
          <cell r="C510" t="str">
            <v>นายลุคมัน  บินมะยูนุ</v>
          </cell>
          <cell r="D510" t="str">
            <v>ช่างเทคนิคอาวุโส</v>
          </cell>
          <cell r="E510">
            <v>3</v>
          </cell>
          <cell r="F510" t="str">
            <v>โปรแอคทีฟ แมเนจเม้น</v>
          </cell>
          <cell r="G510" t="str">
            <v>PRO/OM/อาคารสิรินธรานุสรณ์ ๖๐ พรรษา</v>
          </cell>
        </row>
        <row r="511">
          <cell r="B511">
            <v>1330900210465</v>
          </cell>
          <cell r="C511" t="str">
            <v>นางสาวสาวิตรี  ศรีแก้ว</v>
          </cell>
          <cell r="D511" t="str">
            <v>เจ้าหน้าที่ธุรการ</v>
          </cell>
          <cell r="E511">
            <v>3</v>
          </cell>
          <cell r="F511" t="str">
            <v>โปรแอคทีฟ แมเนจเม้น</v>
          </cell>
          <cell r="G511" t="str">
            <v>PRO/OM/หอพักจุฬา 3 ตึก</v>
          </cell>
        </row>
        <row r="512">
          <cell r="B512">
            <v>1100702605066</v>
          </cell>
          <cell r="C512" t="str">
            <v>นายสิทธิพร  แสงเย็นพันธ์</v>
          </cell>
          <cell r="D512" t="str">
            <v>ช่างอาคาร</v>
          </cell>
          <cell r="E512">
            <v>2</v>
          </cell>
          <cell r="F512" t="str">
            <v>โปรแอ็คทีฟ แมเนจเม้นท์</v>
          </cell>
          <cell r="G512" t="str">
            <v>PRO/BM/มหาวิทยาลัยเทคโนโลยีราชมงคลพระนคร</v>
          </cell>
        </row>
        <row r="513">
          <cell r="B513">
            <v>1570100084251</v>
          </cell>
          <cell r="C513" t="str">
            <v>นายสุวิทย์  บับภีร์</v>
          </cell>
          <cell r="D513" t="str">
            <v>หัวหน้าช่างเทคนิค</v>
          </cell>
          <cell r="E513">
            <v>2</v>
          </cell>
          <cell r="F513" t="str">
            <v>โปรแอ็คทีฟ แมเนจเม้นท์</v>
          </cell>
          <cell r="G513" t="str">
            <v>PRO/BM/เอสเปซ-สวนหลวง</v>
          </cell>
        </row>
        <row r="514">
          <cell r="B514">
            <v>1102002306050</v>
          </cell>
          <cell r="C514" t="str">
            <v>นายณัฐพล  แสนพล</v>
          </cell>
          <cell r="D514" t="str">
            <v>หัวหน้าช่างเทคนิค</v>
          </cell>
          <cell r="E514">
            <v>2</v>
          </cell>
          <cell r="F514" t="str">
            <v>โปรแอ็คทีฟ แมเนจเม้นท์</v>
          </cell>
          <cell r="G514" t="str">
            <v>PRO/BM/ออกัส -เจริญกรุง</v>
          </cell>
        </row>
        <row r="515">
          <cell r="B515">
            <v>1470800156182</v>
          </cell>
          <cell r="C515" t="str">
            <v>นายบรชิต  วงค์อินทร์อยู่</v>
          </cell>
          <cell r="D515" t="str">
            <v>ช่างเทคนิค</v>
          </cell>
          <cell r="E515">
            <v>2</v>
          </cell>
          <cell r="F515" t="str">
            <v>โปรแอ็คทีฟ แมเนจเม้นท์</v>
          </cell>
          <cell r="G515" t="str">
            <v>PRO/BM/ออกัส -เจริญกรุง</v>
          </cell>
        </row>
        <row r="516">
          <cell r="B516" t="str">
            <v>1 3415 00105 59 2</v>
          </cell>
          <cell r="C516" t="str">
            <v>นายอรรถพล  ชำนาญกิจ</v>
          </cell>
          <cell r="D516" t="str">
            <v>หัวหน้าส่วนงานขายและปฏิบัติการ รักษาความสะอาด ทีม 2</v>
          </cell>
          <cell r="E516">
            <v>5</v>
          </cell>
          <cell r="F516" t="str">
            <v xml:space="preserve">คลีนนิ่ง โซลูชั่น </v>
          </cell>
          <cell r="G516" t="str">
            <v>-</v>
          </cell>
        </row>
        <row r="517">
          <cell r="B517">
            <v>3120400262251</v>
          </cell>
          <cell r="C517" t="str">
            <v>นายสมชาย  ชายหงษ์</v>
          </cell>
          <cell r="D517" t="str">
            <v>หัวหน้าช่างเทคนิค</v>
          </cell>
          <cell r="E517">
            <v>2</v>
          </cell>
          <cell r="F517" t="str">
            <v>โปรแอ็คทีฟ แมเนจเม้นท์</v>
          </cell>
          <cell r="G517" t="str">
            <v>PRO/OM/สวทช. (INC2)</v>
          </cell>
        </row>
        <row r="518">
          <cell r="B518">
            <v>1103701293098</v>
          </cell>
          <cell r="C518" t="str">
            <v>นายภควัตร  นามมนตรี</v>
          </cell>
          <cell r="D518" t="str">
            <v>ช่างเทคนิค</v>
          </cell>
          <cell r="E518">
            <v>2</v>
          </cell>
          <cell r="F518" t="str">
            <v>โปรแอ็คทีฟ แมเนจเม้นท์</v>
          </cell>
          <cell r="G518" t="str">
            <v>PRO/BM/นิติบุคคลอาคารชุดน็อตติ้งฮิลล์ สุขขุมวิทแพรกษา</v>
          </cell>
        </row>
        <row r="519">
          <cell r="B519">
            <v>1103100610927</v>
          </cell>
          <cell r="C519" t="str">
            <v>นายนพนาท สุวรรณพืช</v>
          </cell>
          <cell r="D519" t="str">
            <v>ช่างเทคนิค</v>
          </cell>
          <cell r="E519">
            <v>2</v>
          </cell>
          <cell r="F519" t="str">
            <v>โปรแอ็คทีฟ แมเนจเม้นท์</v>
          </cell>
          <cell r="G519" t="str">
            <v>PRO/BM/เมโทรพาร์ค สาทร</v>
          </cell>
        </row>
        <row r="520">
          <cell r="B520">
            <v>1103100131832</v>
          </cell>
          <cell r="C520" t="str">
            <v>นางสาวทิฆัมพร  กองกี</v>
          </cell>
          <cell r="D520" t="str">
            <v>เจ้าหน้าที่บัญชี</v>
          </cell>
          <cell r="E520">
            <v>3</v>
          </cell>
          <cell r="F520" t="str">
            <v>โปรแอคทีฟ แมเนจเม้น</v>
          </cell>
          <cell r="G520" t="str">
            <v>PRO/BM/เมโทรพาร์ค สาทร</v>
          </cell>
        </row>
        <row r="521">
          <cell r="B521">
            <v>1249900510212</v>
          </cell>
          <cell r="C521" t="str">
            <v>นายพรชัย  นุชกำแหง</v>
          </cell>
          <cell r="D521" t="str">
            <v>ช่างเทคนิค</v>
          </cell>
          <cell r="E521">
            <v>2</v>
          </cell>
          <cell r="F521" t="str">
            <v>โปรแอ็คทีฟ แมเนจเม้นท์</v>
          </cell>
          <cell r="G521" t="str">
            <v>PRO/OM/ไทยออยล์ ชลบุรี</v>
          </cell>
        </row>
        <row r="522">
          <cell r="B522">
            <v>1130200159990</v>
          </cell>
          <cell r="C522" t="str">
            <v>นายกนก  เด่นนภากุล</v>
          </cell>
          <cell r="D522" t="str">
            <v>ช่างเทคนิค</v>
          </cell>
          <cell r="E522">
            <v>2</v>
          </cell>
          <cell r="F522" t="str">
            <v>โปรแอ็คทีฟ แมเนจเม้นท์</v>
          </cell>
          <cell r="G522" t="str">
            <v>PRO/OM/สวทช. (INC2)</v>
          </cell>
        </row>
        <row r="523">
          <cell r="B523">
            <v>3100700730544</v>
          </cell>
          <cell r="C523" t="str">
            <v>นายมงคล  ทองดี</v>
          </cell>
          <cell r="D523" t="str">
            <v>ช่างเทคนิค</v>
          </cell>
          <cell r="E523">
            <v>2</v>
          </cell>
          <cell r="F523" t="str">
            <v>โปรแอ็คทีฟ แมเนจเม้นท์</v>
          </cell>
          <cell r="G523" t="str">
            <v>PRO/BM/ออกัส -เจริญกรุง</v>
          </cell>
        </row>
        <row r="524">
          <cell r="B524">
            <v>1660500134556</v>
          </cell>
          <cell r="C524" t="str">
            <v>นายอำนาจ  ประทุมมา</v>
          </cell>
          <cell r="D524" t="str">
            <v>ช่างเทคนิค</v>
          </cell>
          <cell r="E524">
            <v>2</v>
          </cell>
          <cell r="F524" t="str">
            <v>โปรแอ็คทีฟ แมเนจเม้นท์</v>
          </cell>
          <cell r="G524" t="str">
            <v>PRO/OM/สวทช. (INC2)</v>
          </cell>
        </row>
        <row r="525">
          <cell r="B525">
            <v>1100200219151</v>
          </cell>
          <cell r="C525" t="str">
            <v>นายบดินทร์ภัทร์  เจริญทรัพย์สิน</v>
          </cell>
          <cell r="D525" t="str">
            <v>หัวหน้าช่างเทคนิค</v>
          </cell>
          <cell r="E525">
            <v>3</v>
          </cell>
          <cell r="F525" t="str">
            <v>โปรแอ็คทีฟ แมเนจเม้นท์</v>
          </cell>
          <cell r="G525" t="str">
            <v>PRO/OM/หอพักจุฬา 3 ตึก</v>
          </cell>
        </row>
        <row r="526">
          <cell r="B526">
            <v>1103100618138</v>
          </cell>
          <cell r="C526" t="str">
            <v>นายธนพล  ลาลี</v>
          </cell>
          <cell r="D526" t="str">
            <v>ช่างเทคนิค</v>
          </cell>
          <cell r="E526">
            <v>2</v>
          </cell>
          <cell r="F526" t="str">
            <v>โปรแอ็คทีฟ แมเนจเม้นท์</v>
          </cell>
          <cell r="G526" t="str">
            <v>PRO/BM/เดอะสเตชั่น สาทร</v>
          </cell>
        </row>
        <row r="527">
          <cell r="B527">
            <v>1420300078000</v>
          </cell>
          <cell r="C527" t="str">
            <v>นางสาวศิรินภา  วงค์คำจันทร์</v>
          </cell>
          <cell r="D527" t="str">
            <v>เจ้าหน้าที่ธุรการ</v>
          </cell>
          <cell r="E527">
            <v>3</v>
          </cell>
          <cell r="F527" t="str">
            <v>โปรแอ็คทีฟ แมเนจเม้นท์</v>
          </cell>
          <cell r="G527" t="str">
            <v>PRO/OM/อาคารสิรินธรานุสรณ์ ๖๐ พรรษา</v>
          </cell>
        </row>
        <row r="528">
          <cell r="B528">
            <v>3310600095306</v>
          </cell>
          <cell r="C528" t="str">
            <v>นายณันฐภัทฐ์  หวานชาติ</v>
          </cell>
          <cell r="D528" t="str">
            <v>เจ้าหน้าที่ธุรการ</v>
          </cell>
          <cell r="E528">
            <v>3</v>
          </cell>
          <cell r="F528" t="str">
            <v>โปรแอ็คทีฟ แมเนจเม้นท์</v>
          </cell>
          <cell r="G528" t="str">
            <v>PRO/BMนิติบุคคลอาคารชุดน็อตติ้งฮิลล์ สุขุมวิทแพรกษา</v>
          </cell>
        </row>
        <row r="529">
          <cell r="B529">
            <v>1189900179177</v>
          </cell>
          <cell r="C529" t="str">
            <v>นายธนศักดิ์  ศรีอ่อน</v>
          </cell>
          <cell r="D529" t="str">
            <v>ช่างเทคนิค</v>
          </cell>
          <cell r="E529">
            <v>2</v>
          </cell>
          <cell r="F529" t="str">
            <v>โปรแอ็คทีฟ แมเนจเม้นท์</v>
          </cell>
          <cell r="G529" t="str">
            <v>PRO/BM/เมโทรพาร์ค สาทร</v>
          </cell>
        </row>
        <row r="530">
          <cell r="B530">
            <v>1900500116016</v>
          </cell>
          <cell r="C530" t="str">
            <v>นางสาวอัสมาร์  แม</v>
          </cell>
          <cell r="D530" t="str">
            <v>เจ้าหน้าที่ธุรการ</v>
          </cell>
          <cell r="E530">
            <v>3</v>
          </cell>
          <cell r="F530" t="str">
            <v>โปรแอ็คทีฟ แมเนจเม้นท์</v>
          </cell>
          <cell r="G530" t="str">
            <v>PRO/OM/อาคารสิรินธรานุสรณ์ ๖๐ พรรษา</v>
          </cell>
        </row>
        <row r="531">
          <cell r="B531">
            <v>1319900446441</v>
          </cell>
          <cell r="C531" t="str">
            <v>นายณัฐพล  เห็นครบทั่ว</v>
          </cell>
          <cell r="D531" t="str">
            <v>หัวหน้าช่างเทคนิค</v>
          </cell>
          <cell r="E531">
            <v>3</v>
          </cell>
          <cell r="F531" t="str">
            <v>โปรแอ็คทีฟ แมเนจเม้นท์</v>
          </cell>
          <cell r="G531" t="str">
            <v>PRO/BM/เมโทรพาร์ค สาทร</v>
          </cell>
        </row>
        <row r="532">
          <cell r="B532">
            <v>1539900439035</v>
          </cell>
          <cell r="C532" t="str">
            <v>นายฤทธิเดช  ตรีวิชัย</v>
          </cell>
          <cell r="D532" t="str">
            <v>เจ้าหน้าที่ธุรการ</v>
          </cell>
          <cell r="E532">
            <v>3</v>
          </cell>
          <cell r="F532" t="str">
            <v>โปรแอ็คทีฟ แมเนจเม้นท์</v>
          </cell>
          <cell r="G532" t="str">
            <v>PRO/BMนิติบุคคลอาคารชุดน็อตติ้งฮิลล์ สุขุมวิทแพรกษา</v>
          </cell>
        </row>
        <row r="533">
          <cell r="B533">
            <v>1110100174164</v>
          </cell>
          <cell r="C533" t="str">
            <v>นางสาวณิชากร  สรสวัสดิ์</v>
          </cell>
          <cell r="D533" t="str">
            <v>เจ้าหน้าที่ธุรการ</v>
          </cell>
          <cell r="E533">
            <v>3</v>
          </cell>
          <cell r="F533" t="str">
            <v>โปรแอ็คทีฟ แมเนจเม้นท์</v>
          </cell>
          <cell r="G533" t="str">
            <v>PRO/BMนิติบุคคลอาคารชุดน็อตติ้งฮิลล์ สุขุมวิทแพรกษา</v>
          </cell>
        </row>
        <row r="534">
          <cell r="B534">
            <v>3349900640936</v>
          </cell>
          <cell r="C534" t="str">
            <v>นายเกรียงไกร  พระอารักษ์</v>
          </cell>
          <cell r="D534" t="str">
            <v>ช่างเทคนิค</v>
          </cell>
          <cell r="E534">
            <v>2</v>
          </cell>
          <cell r="F534" t="str">
            <v>โปรแอ็คทีฟ แมเนจเม้นท์</v>
          </cell>
          <cell r="G534" t="str">
            <v>PRO/BM/ออกัส -เจริญกรุง</v>
          </cell>
        </row>
        <row r="535">
          <cell r="B535">
            <v>3120600140419</v>
          </cell>
          <cell r="C535" t="str">
            <v>นางสาวจิตินันท์  เพ็ชรสง่า</v>
          </cell>
          <cell r="D535" t="str">
            <v>เจ้าหน้าที่ประสานงานอาคารและบริการลูกค้า</v>
          </cell>
          <cell r="E535">
            <v>3</v>
          </cell>
          <cell r="F535" t="str">
            <v>โปรแอ็คทีฟ แมเนจเม้นท์</v>
          </cell>
          <cell r="G535" t="str">
            <v>PRO/OM/สวทช. (INC2)</v>
          </cell>
        </row>
        <row r="536">
          <cell r="B536">
            <v>1910600083519</v>
          </cell>
          <cell r="C536" t="str">
            <v>นายเอกรักษ์  เพ็ชศรีจันทร์</v>
          </cell>
          <cell r="D536" t="str">
            <v>ช่างเทคนิค</v>
          </cell>
          <cell r="E536">
            <v>2</v>
          </cell>
          <cell r="F536" t="str">
            <v>โปรแอ็คทีฟ แมเนจเม้นท์</v>
          </cell>
          <cell r="G536" t="str">
            <v>PRO/OM/สวทช. (INC2)</v>
          </cell>
        </row>
        <row r="537">
          <cell r="B537">
            <v>1102002482788</v>
          </cell>
          <cell r="C537" t="str">
            <v>นางสาววีรนุช  พัฒนเศรษฐกร</v>
          </cell>
          <cell r="D537" t="str">
            <v>เจ้าหน้าที่ธุรการ</v>
          </cell>
          <cell r="E537">
            <v>3</v>
          </cell>
          <cell r="F537" t="str">
            <v>โปรแอ็คทีฟ แมเนจเม้นท์</v>
          </cell>
          <cell r="G537" t="str">
            <v>PRO/BMนิติบุคคลอาคารชุดน็อตติ้งฮิลล์ สุขุมวิทแพรกษา</v>
          </cell>
        </row>
        <row r="538">
          <cell r="B538">
            <v>1100801298200</v>
          </cell>
          <cell r="C538" t="str">
            <v>นายสุรชัย   ศรีทอง</v>
          </cell>
          <cell r="D538" t="str">
            <v>ช่างเทคนิค</v>
          </cell>
          <cell r="E538">
            <v>2</v>
          </cell>
          <cell r="F538" t="str">
            <v>โปรแอ็คทีฟ แมเนจเม้นท์</v>
          </cell>
          <cell r="G538" t="str">
            <v>PRO/OM/หอพักจุฬา 3 ตึก</v>
          </cell>
        </row>
        <row r="539">
          <cell r="B539">
            <v>1959900521382</v>
          </cell>
          <cell r="C539" t="str">
            <v>นางสาวซูลตา   มะมิง</v>
          </cell>
          <cell r="D539" t="str">
            <v>เจ้าหน้าที่ธุรการ</v>
          </cell>
          <cell r="E539">
            <v>3</v>
          </cell>
          <cell r="F539" t="str">
            <v>โปรแอ็คทีฟ แมเนจเม้นท์</v>
          </cell>
          <cell r="G539" t="str">
            <v>PRO/OM/อาคารสิรินธรานุสรณ์ ๖๐ พรรษา</v>
          </cell>
        </row>
        <row r="540">
          <cell r="B540">
            <v>1129900515061</v>
          </cell>
          <cell r="C540" t="str">
            <v>นายพงษ์ศักดิ์   จำปาม่วง</v>
          </cell>
          <cell r="D540" t="str">
            <v>ช่างเทคนิค</v>
          </cell>
          <cell r="E540">
            <v>2</v>
          </cell>
          <cell r="F540" t="str">
            <v>โปรแอ็คทีฟ แมเนจเม้นท์</v>
          </cell>
          <cell r="G540" t="str">
            <v>PRO/BM/เดอะสเตชั่น สาทร</v>
          </cell>
        </row>
        <row r="541">
          <cell r="B541">
            <v>1330100131897</v>
          </cell>
          <cell r="C541" t="str">
            <v>นายธนาวุธ  ศุภเลิศ</v>
          </cell>
          <cell r="D541" t="str">
            <v>ช่างเทคนิค</v>
          </cell>
          <cell r="E541">
            <v>2</v>
          </cell>
          <cell r="F541" t="str">
            <v>โปรแอ็คทีฟ แมเนจเม้นท์</v>
          </cell>
          <cell r="G541" t="str">
            <v>PRO/OM/สวทช.(MTEC)</v>
          </cell>
        </row>
        <row r="542">
          <cell r="B542">
            <v>3401500070891</v>
          </cell>
          <cell r="C542" t="str">
            <v>นายเปรมชัย   กุดนอก</v>
          </cell>
          <cell r="D542" t="str">
            <v>ช่างเทคนิค</v>
          </cell>
          <cell r="E542">
            <v>2</v>
          </cell>
          <cell r="F542" t="str">
            <v>โปรแอ็คทีฟ แมเนจเม้นท์</v>
          </cell>
          <cell r="G542" t="str">
            <v>PRO/BM/เดอะสเตชั่น สาทร</v>
          </cell>
        </row>
        <row r="543">
          <cell r="B543">
            <v>1670500349889</v>
          </cell>
          <cell r="C543" t="str">
            <v>นายสุบิน  สูบเด็ง</v>
          </cell>
          <cell r="D543" t="str">
            <v>ช่างเทคนิค</v>
          </cell>
          <cell r="E543">
            <v>2</v>
          </cell>
          <cell r="F543" t="str">
            <v>โปรแอ็คทีฟ แมเนจเม้นท์</v>
          </cell>
          <cell r="G543" t="str">
            <v>PRO/BM/ออกัส -เจริญกรุง</v>
          </cell>
        </row>
        <row r="544">
          <cell r="B544">
            <v>1340400120025</v>
          </cell>
          <cell r="C544" t="str">
            <v>นายคมสันต์   จิตรแก้ว</v>
          </cell>
          <cell r="D544" t="str">
            <v>ช่างเทคนิค</v>
          </cell>
          <cell r="E544">
            <v>2</v>
          </cell>
          <cell r="F544" t="str">
            <v>โปรแอ็คทีฟ แมเนจเม้นท์</v>
          </cell>
          <cell r="G544" t="str">
            <v>PRO/BM/เอสเปซ-สวนหลวง</v>
          </cell>
        </row>
        <row r="545">
          <cell r="B545">
            <v>1101401558582</v>
          </cell>
          <cell r="C545" t="str">
            <v>นายพลยุทธ  สันโดด</v>
          </cell>
          <cell r="D545" t="str">
            <v>ช่างเทคนิค</v>
          </cell>
          <cell r="E545">
            <v>2</v>
          </cell>
          <cell r="F545" t="str">
            <v>โปรแอ็คทีฟ แมเนจเม้นท์</v>
          </cell>
          <cell r="G545" t="str">
            <v>PRO/OM/มศว.อาคารวิทยาศาสตร์</v>
          </cell>
        </row>
        <row r="546">
          <cell r="B546">
            <v>1219900501957</v>
          </cell>
          <cell r="C546" t="str">
            <v>นายธนพล  จาดพิมาย</v>
          </cell>
          <cell r="D546" t="str">
            <v>ช่างเทคนิค</v>
          </cell>
          <cell r="E546">
            <v>2</v>
          </cell>
          <cell r="F546" t="str">
            <v>โปรแอ็คทีฟ แมเนจเม้นท์</v>
          </cell>
          <cell r="G546" t="str">
            <v>PRO/BM/The Nest-สุขุมวิท64</v>
          </cell>
        </row>
        <row r="547">
          <cell r="B547" t="str">
            <v>1 1007 01238 87 6</v>
          </cell>
          <cell r="C547" t="str">
            <v>นายธนเดช  ภัทรรัฐภาส</v>
          </cell>
          <cell r="D547" t="str">
            <v>เจ้าหน้าที่บริหารสัญญาอาวุโส</v>
          </cell>
          <cell r="E547">
            <v>4</v>
          </cell>
          <cell r="F547" t="str">
            <v>แฮปปี้แลนด์</v>
          </cell>
          <cell r="G547" t="str">
            <v>-</v>
          </cell>
        </row>
        <row r="548">
          <cell r="B548" t="str">
            <v>3 9008 00052 80 0</v>
          </cell>
          <cell r="C548" t="str">
            <v>นางสาวนฤมล เทพรักษ์</v>
          </cell>
          <cell r="D548" t="str">
            <v>แม่บ้าน</v>
          </cell>
          <cell r="E548">
            <v>1</v>
          </cell>
          <cell r="F548" t="str">
            <v>คอน.อิน.คอน</v>
          </cell>
          <cell r="G548" t="str">
            <v>รักษาความสะอาด</v>
          </cell>
        </row>
        <row r="549">
          <cell r="B549" t="str">
            <v>5 2405 00028 83 3</v>
          </cell>
          <cell r="C549" t="str">
            <v>นางสาวรัตติกาล มาสุข</v>
          </cell>
          <cell r="D549" t="str">
            <v>แม่บ้าน</v>
          </cell>
          <cell r="E549">
            <v>1</v>
          </cell>
          <cell r="F549" t="str">
            <v>คอน.อิน.คอน</v>
          </cell>
          <cell r="G549" t="str">
            <v>รักษาความสะอาด</v>
          </cell>
        </row>
        <row r="550">
          <cell r="B550" t="str">
            <v>3 4603 00493 52 6</v>
          </cell>
          <cell r="C550" t="str">
            <v>นายสุนทร  ยุบลมาตย์</v>
          </cell>
          <cell r="D550" t="str">
            <v>เจ้าหน้าที่สายตรวจ</v>
          </cell>
          <cell r="E550">
            <v>4</v>
          </cell>
          <cell r="F550" t="str">
            <v xml:space="preserve">คลีนนิ่ง โซลูชั่น </v>
          </cell>
          <cell r="G550" t="str">
            <v>ปฏิบัติการ</v>
          </cell>
        </row>
        <row r="551">
          <cell r="B551" t="str">
            <v>1 1203 00074 73 2</v>
          </cell>
          <cell r="C551" t="str">
            <v>นายประทีป  ชัยมุงคุณ</v>
          </cell>
          <cell r="D551" t="str">
            <v>เจ้าหน้าที่ธุรการ (ผู้พิการ)</v>
          </cell>
          <cell r="E551">
            <v>3</v>
          </cell>
          <cell r="F551" t="str">
            <v>รักษาความปลอดภัยแฮปปี้แลนด์  อินเตอร์เนชั่นแนล</v>
          </cell>
          <cell r="G551" t="str">
            <v>ปฏิบัติการ</v>
          </cell>
        </row>
        <row r="552">
          <cell r="B552" t="str">
            <v>1 1027 00592 17 1</v>
          </cell>
          <cell r="C552" t="str">
            <v>นายชลนที  อู๋</v>
          </cell>
          <cell r="D552" t="str">
            <v>พนักงานต้อนรับ</v>
          </cell>
          <cell r="E552">
            <v>3</v>
          </cell>
          <cell r="F552" t="str">
            <v>คอน.อิน.คอน</v>
          </cell>
          <cell r="G552" t="str">
            <v>แผนกบริหารห้องเช่า-สนับสนุน</v>
          </cell>
        </row>
        <row r="553">
          <cell r="B553" t="str">
            <v>1 5707 00090 50 2</v>
          </cell>
          <cell r="C553" t="str">
            <v>นายสัมพันธ์  จามอย</v>
          </cell>
          <cell r="D553" t="str">
            <v>เจ้าหน้าที่สายตรวจ</v>
          </cell>
          <cell r="E553">
            <v>3</v>
          </cell>
          <cell r="F553" t="str">
            <v>รักษาความปลอดภัยแฮปปี้แลนด์  อินเตอร์เนชั่นแนล</v>
          </cell>
          <cell r="G553" t="str">
            <v>ปฏิบัติการ</v>
          </cell>
        </row>
        <row r="554">
          <cell r="B554" t="str">
            <v>3 3018 00297 47 7</v>
          </cell>
          <cell r="C554" t="str">
            <v>นางสาวเกตุแก้ว โพธิ์ศรี</v>
          </cell>
          <cell r="D554" t="str">
            <v>คนสวน</v>
          </cell>
          <cell r="E554">
            <v>1</v>
          </cell>
          <cell r="F554" t="str">
            <v>แฮปปี้แลนด์</v>
          </cell>
          <cell r="G554" t="str">
            <v>ก่อสร้าง (รายวัน-Serene)</v>
          </cell>
        </row>
        <row r="555">
          <cell r="B555" t="str">
            <v>3 3415 00972 14 4</v>
          </cell>
          <cell r="C555" t="str">
            <v>นายประสิทธิ์ จันทเลิศ</v>
          </cell>
          <cell r="D555" t="str">
            <v>คนสวน</v>
          </cell>
          <cell r="E555">
            <v>1</v>
          </cell>
          <cell r="F555" t="str">
            <v>แฮปปี้แลนด์</v>
          </cell>
          <cell r="G555" t="str">
            <v>ก่อสร้าง (รายวัน-Serene)</v>
          </cell>
        </row>
        <row r="556">
          <cell r="B556" t="str">
            <v>3 3415 01306 82 2</v>
          </cell>
          <cell r="C556" t="str">
            <v>นางอ้อมใจ จันทเลิศ</v>
          </cell>
          <cell r="D556" t="str">
            <v>คนสวน</v>
          </cell>
          <cell r="E556">
            <v>1</v>
          </cell>
          <cell r="F556" t="str">
            <v>แฮปปี้แลนด์</v>
          </cell>
          <cell r="G556" t="str">
            <v>ก่อสร้าง (รายวัน-Serene)</v>
          </cell>
        </row>
        <row r="557">
          <cell r="B557" t="str">
            <v>3 4502 00369 48 3</v>
          </cell>
          <cell r="C557" t="str">
            <v>นางสาวริษา พรมมี</v>
          </cell>
          <cell r="D557" t="str">
            <v>คนสวน</v>
          </cell>
          <cell r="E557">
            <v>1</v>
          </cell>
          <cell r="F557" t="str">
            <v>แฮปปี้แลนด์</v>
          </cell>
          <cell r="G557" t="str">
            <v>ก่อสร้าง (รายวัน-Serene)</v>
          </cell>
        </row>
        <row r="558">
          <cell r="B558" t="str">
            <v>1 1020 02452 00 5</v>
          </cell>
          <cell r="C558" t="str">
            <v>นางสาวอารีรัตน์  นุชทิม</v>
          </cell>
          <cell r="D558" t="str">
            <v>เจ้าหน้าที่ธุรการ (ผู้พิการ)</v>
          </cell>
          <cell r="E558">
            <v>3</v>
          </cell>
          <cell r="F558" t="str">
            <v>รักษาความปลอดภัยแฮปปี้แลนด์  อินเตอร์เนชั่นแนล</v>
          </cell>
          <cell r="G558" t="str">
            <v>ปฏิบัติการ</v>
          </cell>
        </row>
        <row r="559">
          <cell r="B559" t="str">
            <v>3 1014 00517 37 4</v>
          </cell>
          <cell r="C559" t="str">
            <v>นางสาวอาภากร  หรูอนันต์</v>
          </cell>
          <cell r="D559" t="str">
            <v>พนักงานทำความสะอาด (Match point)</v>
          </cell>
          <cell r="E559">
            <v>1</v>
          </cell>
          <cell r="F559" t="str">
            <v>คอน.อิน.คอน</v>
          </cell>
          <cell r="G559" t="str">
            <v xml:space="preserve">ปฏิบัติการพื้นที่ (Match Point)  </v>
          </cell>
        </row>
        <row r="560">
          <cell r="B560" t="str">
            <v>3 8008 00032 06 1</v>
          </cell>
          <cell r="C560" t="str">
            <v>นายนุกูล  พูลใหญ่</v>
          </cell>
          <cell r="D560" t="str">
            <v>เจ้าหน้าที่ธุรการ (ผู้พิการ)</v>
          </cell>
          <cell r="E560">
            <v>3</v>
          </cell>
          <cell r="F560" t="str">
            <v xml:space="preserve">คลีนนิ่ง โซลูชั่น </v>
          </cell>
          <cell r="G560" t="str">
            <v>สนับสนุนปฏิบัติการ</v>
          </cell>
        </row>
        <row r="561">
          <cell r="B561" t="str">
            <v>3 3013 00616 87 5</v>
          </cell>
          <cell r="C561" t="str">
            <v>นายเฉลิมพล  ศรีถวัลย์ศักดิ์</v>
          </cell>
          <cell r="D561" t="str">
            <v>พนักงานขับรถ</v>
          </cell>
          <cell r="E561">
            <v>1</v>
          </cell>
          <cell r="F561" t="str">
            <v>แฮปปี้แลนด์</v>
          </cell>
          <cell r="G561" t="str">
            <v>ก่อสร้าง (H-Cape Serene)</v>
          </cell>
        </row>
        <row r="562">
          <cell r="B562" t="str">
            <v>1 9302 00085 70 1</v>
          </cell>
          <cell r="C562" t="str">
            <v>นายอาคม  เหล็มปาน</v>
          </cell>
          <cell r="D562" t="str">
            <v>พนักงานทำความสะอาด</v>
          </cell>
          <cell r="E562">
            <v>1</v>
          </cell>
          <cell r="F562" t="str">
            <v>คอน.อิน.คอน</v>
          </cell>
          <cell r="G562" t="str">
            <v>แผนกบริหารห้องเช่า-แม่บ้าน</v>
          </cell>
        </row>
        <row r="563">
          <cell r="B563" t="str">
            <v xml:space="preserve">1 4109 01129 28 8 </v>
          </cell>
          <cell r="C563" t="str">
            <v>นายทินกร  ชัยวรรณะ</v>
          </cell>
          <cell r="D563" t="str">
            <v>พนักงาน Bellboy</v>
          </cell>
          <cell r="E563">
            <v>1</v>
          </cell>
          <cell r="F563" t="str">
            <v>คอน.อิน.คอน</v>
          </cell>
          <cell r="G563" t="str">
            <v>แผนกบริหารห้องเช่า-สนับสนุน</v>
          </cell>
        </row>
        <row r="564">
          <cell r="B564" t="str">
            <v>1 9698 00163 77 8</v>
          </cell>
          <cell r="C564" t="str">
            <v>นายศุภนัยร์  กูนา</v>
          </cell>
          <cell r="D564" t="str">
            <v>IT Support</v>
          </cell>
          <cell r="E564">
            <v>3</v>
          </cell>
          <cell r="F564" t="str">
            <v>โปรแอ็คทีฟ แมเนจเม้นท์</v>
          </cell>
          <cell r="G564" t="str">
            <v>Hardware</v>
          </cell>
        </row>
        <row r="565">
          <cell r="B565" t="str">
            <v>1 5599 00234 35 2</v>
          </cell>
          <cell r="C565" t="str">
            <v>นายชนะการณ์  โรจนปัญญากุล</v>
          </cell>
          <cell r="D565" t="str">
            <v>IT Support</v>
          </cell>
          <cell r="E565">
            <v>3</v>
          </cell>
          <cell r="F565" t="str">
            <v xml:space="preserve">คลีนนิ่ง โซลูชั่น </v>
          </cell>
          <cell r="G565" t="str">
            <v>Hardware</v>
          </cell>
        </row>
        <row r="566">
          <cell r="B566" t="str">
            <v xml:space="preserve">1 8699 00128 45 2 </v>
          </cell>
          <cell r="C566" t="str">
            <v>นายจักรพันธ์  แซ่ผ่าง</v>
          </cell>
          <cell r="D566" t="str">
            <v>พนักงานขับรถ</v>
          </cell>
          <cell r="E566">
            <v>1</v>
          </cell>
          <cell r="F566" t="str">
            <v xml:space="preserve">คลีนนิ่ง โซลูชั่น </v>
          </cell>
          <cell r="G566" t="str">
            <v>สนับสนุนปฏิบัติการ</v>
          </cell>
        </row>
        <row r="567">
          <cell r="B567" t="str">
            <v>1 8501 00058 39 7</v>
          </cell>
          <cell r="C567" t="str">
            <v>นายกมลณัช มะสัน</v>
          </cell>
          <cell r="D567" t="str">
            <v>พนักงานขับรถ</v>
          </cell>
          <cell r="E567">
            <v>1</v>
          </cell>
          <cell r="F567" t="str">
            <v xml:space="preserve">คลีนนิ่ง โซลูชั่น </v>
          </cell>
          <cell r="G567" t="str">
            <v>สนับสนุนปฏิบัติการ</v>
          </cell>
        </row>
        <row r="568">
          <cell r="B568" t="str">
            <v>3 8207 00091 85 8</v>
          </cell>
          <cell r="C568" t="str">
            <v>นายธงชัย กะสิรักษ์</v>
          </cell>
          <cell r="D568" t="str">
            <v>เจ้าหน้าที่สรรหาแม่บ้าน</v>
          </cell>
          <cell r="E568">
            <v>3</v>
          </cell>
          <cell r="F568" t="str">
            <v xml:space="preserve">คลีนนิ่ง โซลูชั่น </v>
          </cell>
          <cell r="G568" t="str">
            <v>ขายและสรรหา</v>
          </cell>
        </row>
        <row r="569">
          <cell r="B569" t="str">
            <v>1 4899 00350 34 5</v>
          </cell>
          <cell r="C569" t="str">
            <v>นางสาวชไมพร ต้นเงิน</v>
          </cell>
          <cell r="D569" t="str">
            <v>พนักงานบัญชี (Part Time)</v>
          </cell>
          <cell r="E569" t="str">
            <v>-</v>
          </cell>
          <cell r="F569" t="str">
            <v xml:space="preserve">แฮปปี้แลนด์  </v>
          </cell>
          <cell r="G569" t="str">
            <v>บัญชี</v>
          </cell>
        </row>
        <row r="570">
          <cell r="B570" t="str">
            <v>1 1027 00409 78 4</v>
          </cell>
          <cell r="C570" t="str">
            <v>นางสาวบุญนพรัตน์ อุตะมะรัตน์</v>
          </cell>
          <cell r="D570" t="str">
            <v>พนักงานบัญชี (Part Time)</v>
          </cell>
          <cell r="E570" t="str">
            <v>-</v>
          </cell>
          <cell r="F570" t="str">
            <v xml:space="preserve">แฮปปี้แลนด์  </v>
          </cell>
          <cell r="G570" t="str">
            <v>บัญชี</v>
          </cell>
        </row>
        <row r="571">
          <cell r="B571" t="str">
            <v>1 1027 00322 32 8</v>
          </cell>
          <cell r="C571" t="str">
            <v>นายเบญจพล เจษฎายนต์</v>
          </cell>
          <cell r="D571" t="str">
            <v>พนักงานบัญชี (Part Time)</v>
          </cell>
          <cell r="E571" t="str">
            <v>-</v>
          </cell>
          <cell r="F571" t="str">
            <v xml:space="preserve">แฮปปี้แลนด์  </v>
          </cell>
          <cell r="G571" t="str">
            <v>บัญชี</v>
          </cell>
        </row>
        <row r="572">
          <cell r="B572" t="str">
            <v>1 5603 00255 29 6</v>
          </cell>
          <cell r="C572" t="str">
            <v>นางสาวจุฬา  งานธนสัญญา</v>
          </cell>
          <cell r="D572" t="str">
            <v>เจ้าหน้าที่บัญชี</v>
          </cell>
          <cell r="E572">
            <v>3</v>
          </cell>
          <cell r="F572" t="str">
            <v xml:space="preserve">คลีนนิ่ง โซลูชั่น </v>
          </cell>
          <cell r="G572" t="str">
            <v>แผนกบัญชี</v>
          </cell>
        </row>
        <row r="573">
          <cell r="B573" t="str">
            <v>1 3306 00099 72 1</v>
          </cell>
          <cell r="C573" t="str">
            <v>นางสาวจุลี มะปราง</v>
          </cell>
          <cell r="D573" t="str">
            <v xml:space="preserve">เจ้าหน้าที่บัญชี </v>
          </cell>
          <cell r="E573">
            <v>3</v>
          </cell>
          <cell r="F573" t="str">
            <v xml:space="preserve">คลีนนิ่ง โซลูชั่น </v>
          </cell>
          <cell r="G573" t="str">
            <v>แผนกบัญชี</v>
          </cell>
        </row>
        <row r="574">
          <cell r="B574" t="str">
            <v>5 4716 00009 46 5</v>
          </cell>
          <cell r="C574" t="str">
            <v>นายพิษ หันดี</v>
          </cell>
          <cell r="D574" t="str">
            <v>คนสวน</v>
          </cell>
          <cell r="E574">
            <v>1</v>
          </cell>
          <cell r="F574" t="str">
            <v>แฮปปี้แลนด์</v>
          </cell>
          <cell r="G574" t="str">
            <v>ก่อสร้าง (รายวัน-Serene)</v>
          </cell>
        </row>
        <row r="575">
          <cell r="B575" t="str">
            <v>1 4305 00086 14 6</v>
          </cell>
          <cell r="C575" t="str">
            <v>นางรจริน หันดี</v>
          </cell>
          <cell r="D575" t="str">
            <v>คนสวน</v>
          </cell>
          <cell r="E575">
            <v>1</v>
          </cell>
          <cell r="F575" t="str">
            <v>แฮปปี้แลนด์</v>
          </cell>
          <cell r="G575" t="str">
            <v>ก่อสร้าง (รายวัน-Serene)</v>
          </cell>
        </row>
        <row r="576">
          <cell r="B576" t="str">
            <v>1 3209 00207 37 5</v>
          </cell>
          <cell r="C576" t="str">
            <v>นางสาวหยาดพิรุณ จิตต์เดียว</v>
          </cell>
          <cell r="D576" t="str">
            <v>พนักงานทำความสะอาด(อพาร์ทเม้นท์)</v>
          </cell>
          <cell r="E576">
            <v>1</v>
          </cell>
          <cell r="F576" t="str">
            <v>คอน.อิน.คอน</v>
          </cell>
          <cell r="G576" t="str">
            <v>อพาร์ทเม้นท์</v>
          </cell>
        </row>
        <row r="577">
          <cell r="B577" t="str">
            <v>3 3210 00077 31 6</v>
          </cell>
          <cell r="C577" t="str">
            <v>นางสาวสุพรรณี กรส่งแก้ว</v>
          </cell>
          <cell r="D577" t="str">
            <v xml:space="preserve">พนักงานทำความสะอาด </v>
          </cell>
          <cell r="E577">
            <v>1</v>
          </cell>
          <cell r="F577" t="str">
            <v>คอน.อิน.คอน</v>
          </cell>
          <cell r="G577" t="str">
            <v>บริหารห้องเช่า-แม่บ้าน</v>
          </cell>
        </row>
        <row r="578">
          <cell r="B578" t="str">
            <v>3 5402 00080 80 6</v>
          </cell>
          <cell r="C578" t="str">
            <v>นางสาวสายสุนีย์  พรมจันทร์</v>
          </cell>
          <cell r="D578" t="str">
            <v>พนักงานทำความสะอาด (Match point)</v>
          </cell>
          <cell r="E578">
            <v>1</v>
          </cell>
          <cell r="F578" t="str">
            <v>คอน.อิน.คอน</v>
          </cell>
          <cell r="G578" t="str">
            <v>อพาร์ทเม้นท์</v>
          </cell>
        </row>
        <row r="579">
          <cell r="B579" t="str">
            <v>3 1104 00562 38 7</v>
          </cell>
          <cell r="C579" t="str">
            <v>นายธีรวิทย์ จันเขว้า</v>
          </cell>
          <cell r="D579" t="str">
            <v>พนักงานขาย</v>
          </cell>
          <cell r="E579">
            <v>3</v>
          </cell>
          <cell r="F579" t="str">
            <v>แฮปปี้แลนด์ อินเตอร์เทรด</v>
          </cell>
          <cell r="G579" t="str">
            <v>ขาย HIT</v>
          </cell>
        </row>
        <row r="580">
          <cell r="B580" t="str">
            <v>1 4705 00137 55 7</v>
          </cell>
          <cell r="C580" t="str">
            <v>นายอาทิตย์ บัวแก้ว</v>
          </cell>
          <cell r="D580" t="str">
            <v>ช่างเทคนิค</v>
          </cell>
          <cell r="E580">
            <v>2</v>
          </cell>
          <cell r="F580" t="str">
            <v>คอน.อิน.คอน</v>
          </cell>
          <cell r="G580" t="str">
            <v>ช่างเทคนิค</v>
          </cell>
        </row>
        <row r="581">
          <cell r="B581" t="str">
            <v>3 4408 00374 50 0</v>
          </cell>
          <cell r="C581" t="str">
            <v>นางสงวน  ชมวงษา</v>
          </cell>
          <cell r="D581" t="str">
            <v xml:space="preserve">พนักงานทำความสะอาด </v>
          </cell>
          <cell r="E581">
            <v>1</v>
          </cell>
          <cell r="F581" t="str">
            <v>คอน.อิน.คอน</v>
          </cell>
          <cell r="G581" t="str">
            <v>บริหารห้องเช่า-แม่บ้าน</v>
          </cell>
        </row>
        <row r="582">
          <cell r="B582" t="str">
            <v>3 1010 00429 57 5</v>
          </cell>
          <cell r="C582" t="str">
            <v>นางสาวอัญชลี สุขเจริญพร</v>
          </cell>
          <cell r="D582" t="str">
            <v>พนักงานทำความสะอาด (Match point)</v>
          </cell>
          <cell r="E582">
            <v>1</v>
          </cell>
          <cell r="F582" t="str">
            <v>คอน.อิน.คอน</v>
          </cell>
          <cell r="G582" t="str">
            <v>อพาร์ทเม้นท์</v>
          </cell>
        </row>
        <row r="583">
          <cell r="B583" t="str">
            <v>1 1014 01468 39 7</v>
          </cell>
          <cell r="C583" t="str">
            <v>นายทศพล เนตรานนท์</v>
          </cell>
          <cell r="D583" t="str">
            <v>เจ้าหน้าที่ขาย Big Clean</v>
          </cell>
          <cell r="E583">
            <v>3</v>
          </cell>
          <cell r="F583" t="str">
            <v xml:space="preserve">คลีนนิ่ง โซลูชั่น </v>
          </cell>
          <cell r="G583" t="str">
            <v>ขายและสรรหา</v>
          </cell>
        </row>
        <row r="584">
          <cell r="B584" t="str">
            <v>3 7005 00546 12 4</v>
          </cell>
          <cell r="C584" t="str">
            <v>นางสาวอริศรา ครุธทิน</v>
          </cell>
          <cell r="D584" t="str">
            <v>เจ้าหน้าที่สายตรวจ</v>
          </cell>
          <cell r="E584">
            <v>4</v>
          </cell>
          <cell r="F584" t="str">
            <v xml:space="preserve">คลีนนิ่ง โซลูชั่น </v>
          </cell>
          <cell r="G584" t="str">
            <v>แผนกปฏิบัติการ</v>
          </cell>
        </row>
        <row r="585">
          <cell r="B585" t="str">
            <v>1 1499 00345 96 4</v>
          </cell>
          <cell r="C585" t="str">
            <v>นางสาวจิรายุ แสงสุริยวงค์</v>
          </cell>
          <cell r="D585" t="str">
            <v>เจ้าหน้าที่บัญชี</v>
          </cell>
          <cell r="E585">
            <v>3</v>
          </cell>
          <cell r="F585" t="str">
            <v xml:space="preserve">คลีนนิ่ง โซลูชั่น </v>
          </cell>
          <cell r="G585" t="str">
            <v>บัญชี</v>
          </cell>
        </row>
        <row r="586">
          <cell r="B586" t="str">
            <v>3 2097 00106 53 8</v>
          </cell>
          <cell r="C586" t="str">
            <v>นางสาวกรรณกร ฐิติพลธำรง</v>
          </cell>
          <cell r="D586" t="str">
            <v>พนักงานขาย</v>
          </cell>
          <cell r="E586">
            <v>3</v>
          </cell>
          <cell r="F586" t="str">
            <v>แฮปปี้แลนด์ อินเตอร์เทรด</v>
          </cell>
          <cell r="G586" t="str">
            <v>ขาย HIT</v>
          </cell>
        </row>
        <row r="587">
          <cell r="B587" t="str">
            <v xml:space="preserve">1 9305 00159 70 0 </v>
          </cell>
          <cell r="C587" t="str">
            <v>นายพีรพงศ์ นุ้ยจินดา</v>
          </cell>
          <cell r="D587" t="str">
            <v>เจ้าหน้าที่ธุรการ</v>
          </cell>
          <cell r="E587">
            <v>3</v>
          </cell>
          <cell r="F587" t="str">
            <v xml:space="preserve">คลีนนิ่ง โซลูชั่น </v>
          </cell>
          <cell r="G587" t="str">
            <v>แผนกปฏิบัติการ</v>
          </cell>
        </row>
        <row r="588">
          <cell r="B588">
            <v>1250200198404</v>
          </cell>
          <cell r="C588" t="str">
            <v>นายนิธิ  อรรคนิมาตย์</v>
          </cell>
          <cell r="D588" t="str">
            <v>ช่างเทคนิค</v>
          </cell>
          <cell r="E588">
            <v>2</v>
          </cell>
          <cell r="F588" t="str">
            <v>คอน.อิน.คอน</v>
          </cell>
          <cell r="G588" t="str">
            <v>ช่างเทคนิค</v>
          </cell>
        </row>
        <row r="589">
          <cell r="B589" t="str">
            <v>1 1002 00922 95 2</v>
          </cell>
          <cell r="C589" t="str">
            <v>นายพิชิต พิชญ์ธัมม์</v>
          </cell>
          <cell r="D589" t="str">
            <v>เจ้าหน้าที่ธุรการ</v>
          </cell>
          <cell r="E589">
            <v>3</v>
          </cell>
          <cell r="F589" t="str">
            <v xml:space="preserve">คลีนนิ่ง โซลูชั่น </v>
          </cell>
          <cell r="G589" t="str">
            <v>แผนกปฏิบัติการ</v>
          </cell>
        </row>
        <row r="590">
          <cell r="B590" t="str">
            <v>1 3004 00165 83 5</v>
          </cell>
          <cell r="C590" t="str">
            <v>นายกฤาณากร คงทรัพยศักดิ์</v>
          </cell>
          <cell r="D590" t="str">
            <v>เจ้าหน้าที่ธุรการ</v>
          </cell>
          <cell r="E590">
            <v>3</v>
          </cell>
          <cell r="F590" t="str">
            <v xml:space="preserve">คลีนนิ่ง โซลูชั่น </v>
          </cell>
          <cell r="G590" t="str">
            <v>แผนกปฏิบัติการ</v>
          </cell>
        </row>
        <row r="591">
          <cell r="B591" t="str">
            <v xml:space="preserve">1 3108 00157 36 8 </v>
          </cell>
          <cell r="C591" t="str">
            <v>นางสาวนิตยา ช่างเกวียน</v>
          </cell>
          <cell r="D591" t="str">
            <v>เจ้าหน้าที่ธุรการ</v>
          </cell>
          <cell r="E591">
            <v>3</v>
          </cell>
          <cell r="F591" t="str">
            <v>คอน.อิน.คอน</v>
          </cell>
          <cell r="G591" t="str">
            <v>แผนกบริหารห้องเช่า-สนับสนุน</v>
          </cell>
        </row>
        <row r="592">
          <cell r="B592" t="str">
            <v>1 1020 00577 72 2</v>
          </cell>
          <cell r="C592" t="str">
            <v>นางสาววาธิณีย์ มณีรัตน์</v>
          </cell>
          <cell r="D592" t="str">
            <v>หัวหน้าส่วนงานขาย</v>
          </cell>
          <cell r="E592">
            <v>5</v>
          </cell>
          <cell r="F592" t="str">
            <v xml:space="preserve">คลีนนิ่ง โซลูชั่น </v>
          </cell>
          <cell r="G592" t="str">
            <v>ขายและสรรหา</v>
          </cell>
        </row>
        <row r="593">
          <cell r="B593" t="str">
            <v>1 1020 01053 17 4</v>
          </cell>
          <cell r="C593" t="str">
            <v>นายปริญญา บุตรฤทธิ์</v>
          </cell>
          <cell r="D593" t="str">
            <v>ช่างทั่วไป</v>
          </cell>
          <cell r="E593">
            <v>1</v>
          </cell>
          <cell r="F593" t="str">
            <v xml:space="preserve">อาเชี่ยนคอนสตรั๊คชั่น </v>
          </cell>
          <cell r="G593" t="str">
            <v>ก่อสร้าง รายวันไทย (Ex-Serene)</v>
          </cell>
        </row>
        <row r="594">
          <cell r="B594" t="str">
            <v>3 1406 00467 38 8</v>
          </cell>
          <cell r="C594" t="str">
            <v>นายมนัส สังขเลิศ</v>
          </cell>
          <cell r="D594" t="str">
            <v>ช่างทั่วไป</v>
          </cell>
          <cell r="E594">
            <v>1</v>
          </cell>
          <cell r="F594" t="str">
            <v xml:space="preserve">อาเชี่ยนคอนสตรั๊คชั่น </v>
          </cell>
          <cell r="G594" t="str">
            <v>ก่อสร้าง รายวันไทย (Ex-Serene)</v>
          </cell>
        </row>
        <row r="595">
          <cell r="B595" t="str">
            <v>3 7204 00039 82 4</v>
          </cell>
          <cell r="C595" t="str">
            <v>นายประทีป คำพิจารณ์</v>
          </cell>
          <cell r="D595" t="str">
            <v>หัวหน้าช่าง</v>
          </cell>
          <cell r="E595">
            <v>2</v>
          </cell>
          <cell r="F595" t="str">
            <v xml:space="preserve">อาเชี่ยนคอนสตรั๊คชั่น </v>
          </cell>
          <cell r="G595" t="str">
            <v>สัญญาจ้างรายปี-แผนก</v>
          </cell>
        </row>
        <row r="596">
          <cell r="B596" t="str">
            <v>1 3601 00109 31 0</v>
          </cell>
          <cell r="C596" t="str">
            <v>นายประไพ ละครพล</v>
          </cell>
          <cell r="D596" t="str">
            <v>คนสวน</v>
          </cell>
          <cell r="E596">
            <v>1</v>
          </cell>
          <cell r="F596" t="str">
            <v>แฮปปี้แลนด์</v>
          </cell>
          <cell r="G596" t="str">
            <v>ก่อสร้าง (รายวัน-Serene)</v>
          </cell>
        </row>
        <row r="597">
          <cell r="B597" t="str">
            <v>3 5710 00326 72 1</v>
          </cell>
          <cell r="C597" t="str">
            <v>นายอัครชัย  บวรวิโรจน์</v>
          </cell>
          <cell r="D597" t="str">
            <v>คนสวน</v>
          </cell>
          <cell r="E597">
            <v>1</v>
          </cell>
          <cell r="F597" t="str">
            <v>แฮปปี้แลนด์</v>
          </cell>
          <cell r="G597" t="str">
            <v>ก่อสร้าง (รายวัน-Serene)</v>
          </cell>
        </row>
        <row r="598">
          <cell r="B598" t="str">
            <v>1 1043 00115 60 2</v>
          </cell>
          <cell r="C598" t="str">
            <v>นางสาวปาลินี เศรษฐสุทธิ</v>
          </cell>
          <cell r="D598" t="str">
            <v>เจ้าหน้าที่บัญชี</v>
          </cell>
          <cell r="E598">
            <v>3</v>
          </cell>
          <cell r="F598" t="str">
            <v xml:space="preserve">อาเชี่ยนคอนสตรั๊คชั่น </v>
          </cell>
          <cell r="G598" t="str">
            <v>บัญชี</v>
          </cell>
        </row>
        <row r="599">
          <cell r="B599" t="str">
            <v>3 4309 00833 01 8</v>
          </cell>
          <cell r="C599" t="str">
            <v>นางเรือง คูณทอง</v>
          </cell>
          <cell r="D599" t="str">
            <v>ช่างทั่วไป</v>
          </cell>
          <cell r="E599">
            <v>1</v>
          </cell>
          <cell r="F599" t="str">
            <v xml:space="preserve">อาเชี่ยนคอนสตรั๊คชั่น </v>
          </cell>
          <cell r="G599" t="str">
            <v>รับเหมาก่อสร้างอาเชี่ยน (รายวัน)</v>
          </cell>
        </row>
        <row r="600">
          <cell r="B600" t="str">
            <v>3 9098 00892 38 5</v>
          </cell>
          <cell r="C600" t="str">
            <v>นายอลงกรณ์  จิรกุลฉันทา</v>
          </cell>
          <cell r="D600" t="str">
            <v>หัวหน้าส่วนงานขาย</v>
          </cell>
          <cell r="E600">
            <v>5</v>
          </cell>
          <cell r="F600" t="str">
            <v xml:space="preserve">คลีนนิ่ง โซลูชั่น </v>
          </cell>
          <cell r="G600" t="str">
            <v>ขายและสรรหา</v>
          </cell>
        </row>
        <row r="601">
          <cell r="B601" t="str">
            <v>3 7499 00171 32 1</v>
          </cell>
          <cell r="C601" t="str">
            <v>นายนิพนธ์  จิ๋วอยู่</v>
          </cell>
          <cell r="D601" t="str">
            <v>หัวหน้าบ้านพักคนงาน</v>
          </cell>
          <cell r="E601">
            <v>2</v>
          </cell>
          <cell r="F601" t="str">
            <v>แฮปปี้แลนด์</v>
          </cell>
          <cell r="G601" t="str">
            <v>ก่อสร้าง (H-Cape Serene)</v>
          </cell>
        </row>
        <row r="602">
          <cell r="B602" t="str">
            <v>1 2097 00464 76 4</v>
          </cell>
          <cell r="C602" t="str">
            <v>นายสุทธิศักดิ์ นาคพรต</v>
          </cell>
          <cell r="D602" t="str">
            <v>เจ้าหน้าที่ธุรการและทรัพย์สิน</v>
          </cell>
          <cell r="E602">
            <v>3</v>
          </cell>
          <cell r="F602" t="str">
            <v xml:space="preserve">คลีนนิ่ง โซลูชั่น </v>
          </cell>
          <cell r="G602" t="str">
            <v>สนับสนุนปฏิบัติการ</v>
          </cell>
        </row>
        <row r="603">
          <cell r="B603" t="str">
            <v>1 4119 00118 95 0</v>
          </cell>
          <cell r="C603" t="str">
            <v>นางสาวปัทมาภรณ์ ธรรมสีหา</v>
          </cell>
          <cell r="D603" t="str">
            <v>เจ้าหน้าที่บริหารห้องเช่าและพื้นที่เช่าอาวุโส</v>
          </cell>
          <cell r="E603">
            <v>4</v>
          </cell>
          <cell r="F603" t="str">
            <v>คอน.อิน.คอน</v>
          </cell>
          <cell r="G603" t="str">
            <v>แผนกอพาร์ทเม้นท์</v>
          </cell>
        </row>
        <row r="604">
          <cell r="B604" t="str">
            <v>1 3306 00065 27 3</v>
          </cell>
          <cell r="C604" t="str">
            <v>นายณัฐวุฒิ ทองลอย</v>
          </cell>
          <cell r="D604" t="str">
            <v>คนสวน</v>
          </cell>
          <cell r="E604">
            <v>1</v>
          </cell>
          <cell r="F604" t="str">
            <v>แฮปปี้แลนด์</v>
          </cell>
          <cell r="G604" t="str">
            <v>ก่อสร้าง (รายวัน-Serene)</v>
          </cell>
        </row>
        <row r="605">
          <cell r="B605" t="str">
            <v>1 8099 00277 35 1</v>
          </cell>
          <cell r="C605" t="str">
            <v>นายธีรพงษ์ คงนวล</v>
          </cell>
          <cell r="D605" t="str">
            <v>ช่างประจำอาคาร</v>
          </cell>
          <cell r="E605">
            <v>2</v>
          </cell>
          <cell r="F605" t="str">
            <v>คอน.อิน.คอน</v>
          </cell>
          <cell r="G605" t="str">
            <v xml:space="preserve">ช่าง </v>
          </cell>
        </row>
        <row r="606">
          <cell r="B606" t="str">
            <v>3 1006 02704 24 7</v>
          </cell>
          <cell r="C606" t="str">
            <v>นางสาวปิ่นปินัทธ์  ทับกลอง</v>
          </cell>
          <cell r="D606" t="str">
            <v>เจ้าหน้าที่สรรหา</v>
          </cell>
          <cell r="E606">
            <v>3</v>
          </cell>
          <cell r="F606" t="str">
            <v xml:space="preserve">คลีนนิ่ง โซลูชั่น </v>
          </cell>
          <cell r="G606" t="str">
            <v>ปฏิบัติการและสรรหา</v>
          </cell>
        </row>
        <row r="607">
          <cell r="B607" t="str">
            <v>3 1406 00409 66 3</v>
          </cell>
          <cell r="C607" t="str">
            <v>นายสังเวียน เจริญทรง</v>
          </cell>
          <cell r="D607" t="str">
            <v>ช่างสี</v>
          </cell>
          <cell r="E607">
            <v>1</v>
          </cell>
          <cell r="F607" t="str">
            <v xml:space="preserve">อาเชี่ยนคอนสตรั๊คชั่น </v>
          </cell>
          <cell r="G607" t="str">
            <v>รับเหมาก่อสร้างอาเชี่ยน (รายวัน)</v>
          </cell>
        </row>
        <row r="608">
          <cell r="B608" t="str">
            <v>3 6604 00467 54 1</v>
          </cell>
          <cell r="C608" t="str">
            <v>นายเทพ มะโนแจ่ม</v>
          </cell>
          <cell r="D608" t="str">
            <v>ช่างเชื่อมและช่างทั่วไป</v>
          </cell>
          <cell r="E608">
            <v>1</v>
          </cell>
          <cell r="F608" t="str">
            <v xml:space="preserve">อาเชี่ยนคอนสตรั๊คชั่น </v>
          </cell>
          <cell r="G608" t="str">
            <v>รับเหมาก่อสร้างอาเชี่ยน (รายวัน)</v>
          </cell>
        </row>
        <row r="609">
          <cell r="B609" t="str">
            <v>1 1007 01317 63 6</v>
          </cell>
          <cell r="C609" t="str">
            <v>นายณัฏฐากร  มีทิศ</v>
          </cell>
          <cell r="D609" t="str">
            <v>เจ้าหน้าที่ขาย Big Clean</v>
          </cell>
          <cell r="E609">
            <v>3</v>
          </cell>
          <cell r="F609" t="str">
            <v xml:space="preserve">คลีนนิ่ง โซลูชั่น </v>
          </cell>
          <cell r="G609" t="str">
            <v>ขาย</v>
          </cell>
        </row>
        <row r="610">
          <cell r="B610" t="str">
            <v>3 1009 05503 41 8</v>
          </cell>
          <cell r="C610" t="str">
            <v>นายชัยณรงค์  แก้วน้อย</v>
          </cell>
          <cell r="D610" t="str">
            <v>คนสวน</v>
          </cell>
          <cell r="E610">
            <v>1</v>
          </cell>
          <cell r="F610" t="str">
            <v>แฮปปี้แลนด์</v>
          </cell>
          <cell r="G610" t="str">
            <v>ก่อสร้าง (รายวัน-Serene)</v>
          </cell>
        </row>
        <row r="611">
          <cell r="B611" t="str">
            <v>1 9306 00155 10 2</v>
          </cell>
          <cell r="C611" t="str">
            <v>นายธนวัชร  สีนิลดำ</v>
          </cell>
          <cell r="D611" t="str">
            <v>ช่างประจำอาคาร</v>
          </cell>
          <cell r="E611">
            <v>2</v>
          </cell>
          <cell r="F611" t="str">
            <v>คอน.อิน.คอน</v>
          </cell>
          <cell r="G611" t="str">
            <v xml:space="preserve">ช่าง </v>
          </cell>
        </row>
        <row r="612">
          <cell r="B612" t="str">
            <v>1 1014 00259 15 8</v>
          </cell>
          <cell r="C612" t="str">
            <v>นายเอกรินทร์  สุริยันต์</v>
          </cell>
          <cell r="D612" t="str">
            <v>คนสวน</v>
          </cell>
          <cell r="E612">
            <v>1</v>
          </cell>
          <cell r="F612" t="str">
            <v>แฮปปี้แลนด์</v>
          </cell>
          <cell r="G612" t="str">
            <v>ก่อสร้าง (รายวัน-Serene)</v>
          </cell>
        </row>
        <row r="613">
          <cell r="B613" t="str">
            <v>1 4503 00045 36 5</v>
          </cell>
          <cell r="C613" t="str">
            <v>นางสาววรรณฉวี แก้วอาจ</v>
          </cell>
          <cell r="D613" t="str">
            <v>เจ้าหน้าที่ขายงานรักษาความสะอาด</v>
          </cell>
          <cell r="E613">
            <v>3</v>
          </cell>
          <cell r="F613" t="str">
            <v xml:space="preserve">คลีนนิ่ง โซลูชั่น </v>
          </cell>
          <cell r="G613" t="str">
            <v>ขาย</v>
          </cell>
        </row>
        <row r="614">
          <cell r="B614" t="str">
            <v>3 5303 00174 38 1</v>
          </cell>
          <cell r="C614" t="str">
            <v>นายปาณรวัฐ ลักขษร</v>
          </cell>
          <cell r="D614" t="str">
            <v>เจ้าหน้าที่งาน Big Clean</v>
          </cell>
          <cell r="E614">
            <v>3</v>
          </cell>
          <cell r="F614" t="str">
            <v xml:space="preserve">คลีนนิ่ง โซลูชั่น </v>
          </cell>
          <cell r="G614" t="str">
            <v>ปฏิบัติการและสรรหา</v>
          </cell>
        </row>
        <row r="615">
          <cell r="B615" t="str">
            <v>1 1020 01615 44 0</v>
          </cell>
          <cell r="C615" t="str">
            <v xml:space="preserve"> นางสาวชลพินทุ์ กิ่งสดศรี</v>
          </cell>
          <cell r="D615" t="str">
            <v>เจ้าหน้าที่สรรหา</v>
          </cell>
          <cell r="E615">
            <v>3</v>
          </cell>
          <cell r="F615" t="str">
            <v xml:space="preserve">คลีนนิ่ง โซลูชั่น </v>
          </cell>
          <cell r="G615" t="str">
            <v>ปฏิบัติการและสรรหา</v>
          </cell>
        </row>
        <row r="616">
          <cell r="B616" t="str">
            <v>3 1303 00623 83 0</v>
          </cell>
          <cell r="C616" t="str">
            <v>นายพิษณุ มาโชติ</v>
          </cell>
          <cell r="D616" t="str">
            <v>ช่างประจำอาคาร</v>
          </cell>
          <cell r="E616">
            <v>2</v>
          </cell>
          <cell r="F616" t="str">
            <v>ห้างหุ้นส่วนสามัญนิติบุคคล ทองรุ่งเรือง</v>
          </cell>
          <cell r="G616" t="str">
            <v>ส่วนกลาง- คอนโดรังสิต</v>
          </cell>
        </row>
        <row r="617">
          <cell r="B617" t="str">
            <v>3 6001 00210 04 9</v>
          </cell>
          <cell r="C617" t="str">
            <v>นางสาวณัฐชา  พ่วงสาน</v>
          </cell>
          <cell r="D617" t="str">
            <v>เจ้าหน้าที่สายตรวจ</v>
          </cell>
          <cell r="E617">
            <v>4</v>
          </cell>
          <cell r="F617" t="str">
            <v xml:space="preserve">คลีนนิ่ง โซลูชั่น </v>
          </cell>
          <cell r="G617" t="str">
            <v>ปฏิบัติการและสรรหา</v>
          </cell>
        </row>
        <row r="618">
          <cell r="B618" t="str">
            <v>1 1014 01070 05 9</v>
          </cell>
          <cell r="C618" t="str">
            <v>สิบเอก บรรพต  สมน้อย</v>
          </cell>
          <cell r="D618" t="str">
            <v>เจ้าหน้าที่สายตรวจ</v>
          </cell>
          <cell r="E618">
            <v>4</v>
          </cell>
          <cell r="F618" t="str">
            <v xml:space="preserve">คลีนนิ่ง โซลูชั่น </v>
          </cell>
          <cell r="G618" t="str">
            <v>ปฏิบัติการและสรรหา</v>
          </cell>
        </row>
        <row r="619">
          <cell r="B619" t="str">
            <v>5 6506 00030 88 7</v>
          </cell>
          <cell r="C619" t="str">
            <v>นายเกื้อกูล อ่อนละมัย</v>
          </cell>
          <cell r="D619" t="str">
            <v>คนสวน</v>
          </cell>
          <cell r="E619">
            <v>1</v>
          </cell>
          <cell r="F619" t="str">
            <v>แฮปปี้แลนด์</v>
          </cell>
          <cell r="G619" t="str">
            <v>ก่อสร้าง (รายวัน-Serene)</v>
          </cell>
        </row>
        <row r="620">
          <cell r="B620" t="str">
            <v>1 3415 00161 87 5</v>
          </cell>
          <cell r="C620" t="str">
            <v>นายสิทธิพงษ์ เพี้ยก่ำ</v>
          </cell>
          <cell r="D620" t="str">
            <v>เจ้าหน้าที่สายตรวจ</v>
          </cell>
          <cell r="E620">
            <v>4</v>
          </cell>
          <cell r="F620" t="str">
            <v xml:space="preserve">คลีนนิ่ง โซลูชั่น </v>
          </cell>
          <cell r="G620" t="str">
            <v>ปฏิบัติการและสรรหา</v>
          </cell>
        </row>
        <row r="621">
          <cell r="B621" t="str">
            <v>1 6707 00130 97 0</v>
          </cell>
          <cell r="C621" t="str">
            <v>นางสาวศุภลักษณ์ รัตนสวัสดิ์</v>
          </cell>
          <cell r="D621" t="str">
            <v>ผู้จัดการแผนกบัญชี</v>
          </cell>
          <cell r="E621">
            <v>6</v>
          </cell>
          <cell r="F621" t="str">
            <v>โปรแอ็คทีฟ แมเนจเม้นท์</v>
          </cell>
          <cell r="G621" t="str">
            <v>บัญชี</v>
          </cell>
        </row>
        <row r="622">
          <cell r="B622" t="str">
            <v>3 1020 01565 89 9</v>
          </cell>
          <cell r="C622" t="str">
            <v>นางสาวปุณรดา มุ่งโอภาส</v>
          </cell>
          <cell r="D622" t="str">
            <v>เจ้าหน้าที่บริหารห้องเช่าและพื้นที่เช่าอาวุโส</v>
          </cell>
          <cell r="E622">
            <v>4</v>
          </cell>
          <cell r="F622" t="str">
            <v>คอน.อิน.คอน</v>
          </cell>
          <cell r="G622" t="str">
            <v>แผนกอพาร์ทเม้นท์</v>
          </cell>
        </row>
        <row r="623">
          <cell r="B623" t="str">
            <v>1 3501 00222 49 3</v>
          </cell>
          <cell r="C623" t="str">
            <v>นายสอน   ผาสุข</v>
          </cell>
          <cell r="D623" t="str">
            <v>เจ้าหน้าที่สรรหา</v>
          </cell>
          <cell r="E623">
            <v>3</v>
          </cell>
          <cell r="F623" t="str">
            <v xml:space="preserve">คลีนนิ่ง โซลูชั่น </v>
          </cell>
          <cell r="G623" t="str">
            <v>ปฏิบัติการและสรรหา</v>
          </cell>
        </row>
        <row r="624">
          <cell r="B624">
            <v>0</v>
          </cell>
          <cell r="C624" t="str">
            <v>นายพิรุณ อำมาตย์</v>
          </cell>
          <cell r="D624" t="str">
            <v>ช่างทั่วไป</v>
          </cell>
          <cell r="E624">
            <v>2</v>
          </cell>
          <cell r="F624" t="str">
            <v>แฮปปี้แลนด์</v>
          </cell>
          <cell r="G624" t="str">
            <v>พนักงานขับรถและช่าง</v>
          </cell>
        </row>
        <row r="625">
          <cell r="B625" t="str">
            <v>3 1006 00131 33 9</v>
          </cell>
          <cell r="C625" t="str">
            <v>นางสาวนุสรา พรมทับ</v>
          </cell>
          <cell r="D625" t="str">
            <v>เจ้าหน้าที่สายตรวจ</v>
          </cell>
          <cell r="E625">
            <v>4</v>
          </cell>
          <cell r="F625" t="str">
            <v xml:space="preserve">คลีนนิ่ง โซลูชั่น </v>
          </cell>
          <cell r="G625" t="str">
            <v>ปฏิบัติการและสรรหา</v>
          </cell>
        </row>
        <row r="626">
          <cell r="B626" t="str">
            <v>1 8604 00055 07 5</v>
          </cell>
          <cell r="C626" t="str">
            <v>นายอนุรักษ์  วัฒนปกรณ์</v>
          </cell>
          <cell r="D626" t="str">
            <v>เจ้าหน้าที่สายตรวจ</v>
          </cell>
          <cell r="E626">
            <v>4</v>
          </cell>
          <cell r="F626" t="str">
            <v>รักษาความปลอดภัยแฮปปี้แลนด์  อินเตอร์เนชั่นแนล</v>
          </cell>
          <cell r="G626" t="str">
            <v>ปฏิบัติการ</v>
          </cell>
        </row>
        <row r="627">
          <cell r="B627" t="str">
            <v>1 8004 00136 92 0</v>
          </cell>
          <cell r="C627" t="str">
            <v>นายวงศกร เกิดสวัสดิ์</v>
          </cell>
          <cell r="D627" t="str">
            <v>เจ้าหน้าที่สายตรวจ</v>
          </cell>
          <cell r="E627">
            <v>4</v>
          </cell>
          <cell r="F627" t="str">
            <v>รักษาความปลอดภัยแฮปปี้แลนด์  อินเตอร์เนชั่นแนล</v>
          </cell>
          <cell r="G627" t="str">
            <v>ปฏิบัติการ</v>
          </cell>
        </row>
        <row r="628">
          <cell r="B628" t="str">
            <v>3 7209 00884 18 3</v>
          </cell>
          <cell r="C628" t="str">
            <v>นางสุพรรณ ป้องพิมพ์</v>
          </cell>
          <cell r="D628" t="str">
            <v>เจ้าหน้าที่งาน Big Clean</v>
          </cell>
          <cell r="E628">
            <v>3</v>
          </cell>
          <cell r="F628" t="str">
            <v xml:space="preserve">คลีนนิ่ง โซลูชั่น </v>
          </cell>
          <cell r="G628" t="str">
            <v>ปฏิบัติการและสรรหา</v>
          </cell>
        </row>
        <row r="629">
          <cell r="B629" t="str">
            <v>3 3508 00144 99 8</v>
          </cell>
          <cell r="C629" t="str">
            <v>นายวราวุฒิ บุตรอำคา</v>
          </cell>
          <cell r="D629" t="str">
            <v>เจ้าหน้าที่สายตรวจ</v>
          </cell>
          <cell r="E629">
            <v>4</v>
          </cell>
          <cell r="F629" t="str">
            <v>รักษาความปลอดภัยแฮปปี้แลนด์  อินเตอร์เนชั่นแนล</v>
          </cell>
          <cell r="G629" t="str">
            <v>ปฏิบัติการ</v>
          </cell>
        </row>
        <row r="630">
          <cell r="B630">
            <v>3150500265228</v>
          </cell>
          <cell r="C630" t="str">
            <v>นายสมบัติ  พิบูลย์ผล</v>
          </cell>
          <cell r="D630" t="str">
            <v>เจ้าหน้าที่สายตรวจ</v>
          </cell>
          <cell r="E630">
            <v>4</v>
          </cell>
          <cell r="F630" t="str">
            <v>รักษาความปลอดภัยแฮปปี้แลนด์  อินเตอร์เนชั่นแนล</v>
          </cell>
          <cell r="G630" t="str">
            <v>ปฏิบัติการ</v>
          </cell>
        </row>
        <row r="631">
          <cell r="B631" t="str">
            <v>1 1037 00305 59 9</v>
          </cell>
          <cell r="C631" t="str">
            <v>นางสาวธัญญา ทองเก๋ง</v>
          </cell>
          <cell r="D631" t="str">
            <v>แม่บ้านทำความสะอาดห้องพักรายวัน</v>
          </cell>
          <cell r="E631">
            <v>1</v>
          </cell>
          <cell r="F631" t="str">
            <v>คอน.อิน.คอน</v>
          </cell>
          <cell r="G631" t="str">
            <v>บริหารห้องเช่า-แม่บ้าน</v>
          </cell>
        </row>
        <row r="632">
          <cell r="B632" t="str">
            <v>1 1037 01244 06 2</v>
          </cell>
          <cell r="C632" t="str">
            <v>นางสาวศศินันท์  เทียนทอง</v>
          </cell>
          <cell r="D632" t="str">
            <v>เจ้าหน้าที่สรรหา</v>
          </cell>
          <cell r="E632">
            <v>3</v>
          </cell>
          <cell r="F632" t="str">
            <v xml:space="preserve">คลีนนิ่ง โซลูชั่น </v>
          </cell>
          <cell r="G632" t="str">
            <v>สรรหาและฝึกอบรม</v>
          </cell>
        </row>
        <row r="633">
          <cell r="B633" t="str">
            <v>1 7699 00318 73 2</v>
          </cell>
          <cell r="C633" t="str">
            <v>นายนพนันท์ มุ่งดี</v>
          </cell>
          <cell r="D633" t="str">
            <v>เจ้าหน้าที่สายตรวจ</v>
          </cell>
          <cell r="E633">
            <v>4</v>
          </cell>
          <cell r="F633" t="str">
            <v>รักษาความปลอดภัยแฮปปี้แลนด์  อินเตอร์เนชั่นแนล</v>
          </cell>
          <cell r="G633" t="str">
            <v>ปฏิบัติการ</v>
          </cell>
        </row>
        <row r="634">
          <cell r="B634" t="str">
            <v>3 3209 00437 17 2</v>
          </cell>
          <cell r="C634" t="str">
            <v>นายพิรุณ อำมาตย์</v>
          </cell>
          <cell r="D634" t="str">
            <v>ช่างประจำอาคาร</v>
          </cell>
          <cell r="E634">
            <v>2</v>
          </cell>
          <cell r="F634" t="str">
            <v>คอน.อิน.คอน</v>
          </cell>
          <cell r="G634" t="str">
            <v>แผนกช่าง</v>
          </cell>
        </row>
        <row r="635">
          <cell r="B635" t="str">
            <v>1 3610 00083 40 9</v>
          </cell>
          <cell r="C635" t="str">
            <v>นายเจษฎา ทาแก้ง</v>
          </cell>
          <cell r="D635" t="str">
            <v>เจ้าหน้าที่สายตรวจ</v>
          </cell>
          <cell r="E635">
            <v>4</v>
          </cell>
          <cell r="F635" t="str">
            <v xml:space="preserve">คลีนนิ่ง โซลูชั่น </v>
          </cell>
          <cell r="G635" t="str">
            <v>ปฏิบัติการ</v>
          </cell>
        </row>
        <row r="636">
          <cell r="B636" t="str">
            <v>5 6001 00015 20 0</v>
          </cell>
          <cell r="C636" t="str">
            <v>นางสาววรรณา ชัยกูล</v>
          </cell>
          <cell r="D636" t="str">
            <v xml:space="preserve">พนักงานทำความสะอาด </v>
          </cell>
          <cell r="E636">
            <v>1</v>
          </cell>
          <cell r="F636" t="str">
            <v>คอน.อิน.คอน</v>
          </cell>
          <cell r="G636" t="str">
            <v>บริหารห้องเช่า-แม่บ้าน</v>
          </cell>
        </row>
        <row r="637">
          <cell r="B637" t="str">
            <v>1 1018 00946 68 3</v>
          </cell>
          <cell r="C637" t="str">
            <v>นายวีรภัทร วงดนตรี</v>
          </cell>
          <cell r="D637" t="str">
            <v>เจ้าหน้าที่สายตรวจ</v>
          </cell>
          <cell r="E637">
            <v>4</v>
          </cell>
          <cell r="F637" t="str">
            <v xml:space="preserve">คลีนนิ่ง โซลูชั่น </v>
          </cell>
          <cell r="G637" t="str">
            <v>ปฏิบัติการ</v>
          </cell>
        </row>
        <row r="638">
          <cell r="B638" t="str">
            <v>3 1006 00757 01 7</v>
          </cell>
          <cell r="C638" t="str">
            <v>นายสมภพ  ปิ่นเพ็ชรราช</v>
          </cell>
          <cell r="D638" t="str">
            <v>เจ้าหน้าที่สรรหาอาวุโส</v>
          </cell>
          <cell r="E638">
            <v>4</v>
          </cell>
          <cell r="F638" t="str">
            <v xml:space="preserve">คลีนนิ่ง โซลูชั่น </v>
          </cell>
          <cell r="G638" t="str">
            <v>สรรหาและฝึกอบรม</v>
          </cell>
        </row>
        <row r="639">
          <cell r="B639" t="str">
            <v>3 3410 00051 33 3</v>
          </cell>
          <cell r="C639" t="str">
            <v>นางพิศมัย  เที่ยงตรง</v>
          </cell>
          <cell r="D639" t="str">
            <v>เจ้าหน้าที่สายตรวจ</v>
          </cell>
          <cell r="E639">
            <v>4</v>
          </cell>
          <cell r="F639" t="str">
            <v xml:space="preserve">คลีนนิ่ง โซลูชั่น </v>
          </cell>
          <cell r="G639" t="str">
            <v>ปฏิบัติการ</v>
          </cell>
        </row>
        <row r="640">
          <cell r="B640" t="str">
            <v>1 8013 00205 56 4</v>
          </cell>
          <cell r="C640" t="str">
            <v>นายบูรภัทร รักขนาม</v>
          </cell>
          <cell r="D640" t="str">
            <v>เจ้าหน้าที่สรรหา</v>
          </cell>
          <cell r="E640">
            <v>3</v>
          </cell>
          <cell r="F640" t="str">
            <v xml:space="preserve">คลีนนิ่ง โซลูชั่น </v>
          </cell>
          <cell r="G640" t="str">
            <v>สรรหาและฝึกอบรม</v>
          </cell>
        </row>
        <row r="641">
          <cell r="B641" t="str">
            <v>1 4114 00034 69 2</v>
          </cell>
          <cell r="C641" t="str">
            <v>นางสาวธัญญวีร์  สวยงาม</v>
          </cell>
          <cell r="D641" t="str">
            <v>เจ้าหน้าที่บริหารสัญญาอาวุโส</v>
          </cell>
          <cell r="E641">
            <v>4</v>
          </cell>
          <cell r="F641" t="str">
            <v>แฮปปี้แลนด์</v>
          </cell>
          <cell r="G641" t="str">
            <v>กฎหมายบริหารพื้นที่</v>
          </cell>
        </row>
        <row r="642">
          <cell r="B642" t="str">
            <v>3 6608 00466 04 6</v>
          </cell>
          <cell r="C642" t="str">
            <v>นายนพภณ  ศรีรัตน์</v>
          </cell>
          <cell r="D642" t="str">
            <v>ผู้จัดการฝ่ายกฎหมาย</v>
          </cell>
          <cell r="E642">
            <v>7</v>
          </cell>
          <cell r="F642" t="str">
            <v>แฮปปี้แลนด์</v>
          </cell>
          <cell r="G642" t="str">
            <v>-</v>
          </cell>
        </row>
        <row r="643">
          <cell r="B643" t="str">
            <v>3 3404 00188 60 2</v>
          </cell>
          <cell r="C643" t="str">
            <v>นางสาวสุจิตตา บุญใส</v>
          </cell>
          <cell r="D643" t="str">
            <v>เจ้าหน้าที่สายตรวจ</v>
          </cell>
          <cell r="E643">
            <v>4</v>
          </cell>
          <cell r="F643" t="str">
            <v xml:space="preserve">คลีนนิ่ง โซลูชั่น </v>
          </cell>
          <cell r="G643" t="str">
            <v>ปฏิบัติการ</v>
          </cell>
        </row>
        <row r="644">
          <cell r="B644" t="str">
            <v>1 1014 02149 77 5</v>
          </cell>
          <cell r="C644" t="str">
            <v>นายณัฐชนน  ทาสุวรรณ</v>
          </cell>
          <cell r="D644" t="str">
            <v>IT Support</v>
          </cell>
          <cell r="E644">
            <v>3</v>
          </cell>
          <cell r="F644" t="str">
            <v>โปรแอ็คทีฟ แมเนจเม้นท์</v>
          </cell>
          <cell r="G644" t="str">
            <v>Hardware</v>
          </cell>
        </row>
        <row r="645">
          <cell r="B645" t="str">
            <v>1 8099 00451 57 1</v>
          </cell>
          <cell r="C645" t="str">
            <v>นางสาวพิมลรัตน์ มัฎฐาพันธ์</v>
          </cell>
          <cell r="D645" t="str">
            <v>เจ้าหน้าที่จัดซื้อ</v>
          </cell>
          <cell r="E645">
            <v>3</v>
          </cell>
          <cell r="F645" t="str">
            <v>แฮปปี้แลนด์</v>
          </cell>
          <cell r="G645" t="str">
            <v>จัดซื้อธุรกิจโครงการ</v>
          </cell>
        </row>
        <row r="646">
          <cell r="B646" t="str">
            <v>1 1015 00578 53 1</v>
          </cell>
          <cell r="C646" t="str">
            <v>นางสาวริสา เงินสด</v>
          </cell>
          <cell r="D646" t="str">
            <v>เจ้าหน้าที่สายตรวจ</v>
          </cell>
          <cell r="E646">
            <v>4</v>
          </cell>
          <cell r="F646" t="str">
            <v xml:space="preserve">คลีนนิ่ง โซลูชั่น </v>
          </cell>
          <cell r="G646" t="str">
            <v>ปฏิบัติการ</v>
          </cell>
        </row>
        <row r="647">
          <cell r="B647" t="str">
            <v>1 1014 01771 39 1</v>
          </cell>
          <cell r="C647" t="str">
            <v>นายณัฐพงษ์  ภูมิประหมัน</v>
          </cell>
          <cell r="D647" t="str">
            <v>Engineer</v>
          </cell>
          <cell r="E647">
            <v>5</v>
          </cell>
          <cell r="F647" t="str">
            <v xml:space="preserve">อาเชี่ยนคอนสตรั๊คชั่น </v>
          </cell>
          <cell r="G647" t="str">
            <v>รับเหมาก่อสร้างอาเชี่ยน</v>
          </cell>
        </row>
        <row r="648">
          <cell r="B648" t="str">
            <v>3 1017 00701 22 7</v>
          </cell>
          <cell r="C648" t="str">
            <v>นายณรงค์เดช อิงคนานุวัฒน์</v>
          </cell>
          <cell r="D648" t="str">
            <v>ผู้จัดการฝ่ายกฎหมาย</v>
          </cell>
          <cell r="E648">
            <v>7</v>
          </cell>
          <cell r="F648" t="str">
            <v>แฮปปี้แลนด์</v>
          </cell>
          <cell r="G648" t="str">
            <v>-</v>
          </cell>
        </row>
        <row r="649">
          <cell r="B649" t="str">
            <v>1 1103 00236 05 8</v>
          </cell>
          <cell r="C649" t="str">
            <v>นางสาวจริยา ศรีวรทัยรัตน์</v>
          </cell>
          <cell r="D649" t="str">
            <v>เจ้าหน้าที่ธุรการปฏิบัติการ</v>
          </cell>
          <cell r="E649">
            <v>3</v>
          </cell>
          <cell r="F649" t="str">
            <v xml:space="preserve">คลีนนิ่ง โซลูชั่น </v>
          </cell>
          <cell r="G649" t="str">
            <v>ปฏิบัติการ</v>
          </cell>
        </row>
        <row r="650">
          <cell r="B650" t="str">
            <v>1 1006 00221 30 7</v>
          </cell>
          <cell r="C650" t="str">
            <v>นายชินวัฒน์ ไตรวงศ์</v>
          </cell>
          <cell r="D650" t="str">
            <v>หัวหน้าส่วนงานขาย</v>
          </cell>
          <cell r="E650">
            <v>5</v>
          </cell>
          <cell r="F650" t="str">
            <v xml:space="preserve">คลีนนิ่ง โซลูชั่น </v>
          </cell>
          <cell r="G650" t="str">
            <v>ขาย</v>
          </cell>
        </row>
        <row r="651">
          <cell r="B651" t="str">
            <v>1 1007 01159 58 5</v>
          </cell>
          <cell r="C651" t="str">
            <v>นายเพทาย สิทธิปลื้ม</v>
          </cell>
          <cell r="D651" t="str">
            <v>เจ้าหน้าที่ขาย Big Clean</v>
          </cell>
          <cell r="E651">
            <v>3</v>
          </cell>
          <cell r="F651" t="str">
            <v xml:space="preserve">คลีนนิ่ง โซลูชั่น </v>
          </cell>
          <cell r="G651" t="str">
            <v>ขาย</v>
          </cell>
        </row>
        <row r="652">
          <cell r="B652" t="str">
            <v>3 7005 01133 09 5</v>
          </cell>
          <cell r="C652" t="str">
            <v>นายวิชญ์สิทธิ์  ตั้งศิริมงคล</v>
          </cell>
          <cell r="D652" t="str">
            <v>ผู้จัดการฝ่ายก่อสร้างอาเชี่ยน</v>
          </cell>
          <cell r="E652">
            <v>7</v>
          </cell>
          <cell r="F652" t="str">
            <v xml:space="preserve">อาเชี่ยนคอนสตรั๊คชั่น </v>
          </cell>
          <cell r="G652" t="str">
            <v>-</v>
          </cell>
        </row>
        <row r="653">
          <cell r="B653" t="str">
            <v>2 3201 01079 72 2</v>
          </cell>
          <cell r="C653" t="str">
            <v>นายชัชรินทร์ เพชรใส</v>
          </cell>
          <cell r="D653" t="str">
            <v>เจ้าหน้าที่สายตรวจ</v>
          </cell>
          <cell r="E653">
            <v>4</v>
          </cell>
          <cell r="F653" t="str">
            <v xml:space="preserve">คลีนนิ่ง โซลูชั่น </v>
          </cell>
          <cell r="G653" t="str">
            <v>ปฏิบัติการ</v>
          </cell>
        </row>
        <row r="654">
          <cell r="B654">
            <v>3860100249296</v>
          </cell>
          <cell r="C654" t="str">
            <v>นายชาญชัย  จิตรภิรมย์</v>
          </cell>
          <cell r="D654" t="str">
            <v>ผู้จัดการฝ่ายก่อสร้างอาเชี่ยน</v>
          </cell>
          <cell r="E654">
            <v>7</v>
          </cell>
          <cell r="F654" t="str">
            <v xml:space="preserve">อาเชี่ยนคอนสตรั๊คชั่น </v>
          </cell>
          <cell r="G654" t="str">
            <v>-</v>
          </cell>
        </row>
        <row r="655">
          <cell r="B655">
            <v>3331400208949</v>
          </cell>
          <cell r="C655" t="str">
            <v>นางสาวพรรณชมัย บุญโทเงิน</v>
          </cell>
          <cell r="D655" t="str">
            <v>เจ้าหน้าที่สรรหาอาวุโส</v>
          </cell>
          <cell r="E655">
            <v>4</v>
          </cell>
          <cell r="F655" t="str">
            <v xml:space="preserve">คลีนนิ่ง โซลูชั่น </v>
          </cell>
          <cell r="G655" t="str">
            <v>สรรหาและฝึกอบรม</v>
          </cell>
        </row>
        <row r="656">
          <cell r="B656">
            <v>3170500086196</v>
          </cell>
          <cell r="C656" t="str">
            <v>นางสาวดารารัตน์  กันพุ่ม</v>
          </cell>
          <cell r="D656" t="str">
            <v>หัวหน้าส่วนงานขาย</v>
          </cell>
          <cell r="E656">
            <v>5</v>
          </cell>
          <cell r="F656" t="str">
            <v xml:space="preserve">คลีนนิ่ง โซลูชั่น </v>
          </cell>
          <cell r="G656" t="str">
            <v>ขาย</v>
          </cell>
        </row>
        <row r="657">
          <cell r="B657">
            <v>1100702259753</v>
          </cell>
          <cell r="C657" t="str">
            <v>นายวรากรณ์  ยอแสง</v>
          </cell>
          <cell r="D657" t="str">
            <v>เจ้าหน้าที่สรรหา</v>
          </cell>
          <cell r="E657">
            <v>3</v>
          </cell>
          <cell r="F657" t="str">
            <v xml:space="preserve">คลีนนิ่ง โซลูชั่น </v>
          </cell>
          <cell r="G657" t="str">
            <v>สรรหาและฝึกอบรม</v>
          </cell>
        </row>
        <row r="658">
          <cell r="B658">
            <v>1409901283439</v>
          </cell>
          <cell r="C658" t="str">
            <v>นายสุพีร์  มีน้อย</v>
          </cell>
          <cell r="D658" t="str">
            <v>เจ้าหน้าที่สายตรวจ</v>
          </cell>
          <cell r="E658">
            <v>4</v>
          </cell>
          <cell r="F658" t="str">
            <v xml:space="preserve">คลีนนิ่ง โซลูชั่น </v>
          </cell>
          <cell r="G658" t="str">
            <v>ปฏิบัติการ</v>
          </cell>
        </row>
        <row r="659">
          <cell r="B659">
            <v>3130600519469</v>
          </cell>
          <cell r="C659" t="str">
            <v>นายศุภวัตร  รื่นสุข</v>
          </cell>
          <cell r="D659" t="str">
            <v>เจ้าหน้าที่สายตรวจ</v>
          </cell>
          <cell r="E659">
            <v>4</v>
          </cell>
          <cell r="F659" t="str">
            <v xml:space="preserve">คลีนนิ่ง โซลูชั่น </v>
          </cell>
          <cell r="G659" t="str">
            <v>ปฏิบัติการ</v>
          </cell>
        </row>
        <row r="660">
          <cell r="B660">
            <v>1102700296882</v>
          </cell>
          <cell r="C660" t="str">
            <v>นายเอนก  นรารติกุล</v>
          </cell>
          <cell r="D660" t="str">
            <v>เจ้าหน้าที่บริหารห้องเช่าและพื้นที่เช่าอาวุโส</v>
          </cell>
          <cell r="E660">
            <v>4</v>
          </cell>
          <cell r="F660" t="str">
            <v>คอน.อิน.คอน</v>
          </cell>
          <cell r="G660" t="str">
            <v>แผนกอพาร์ทเม้นท์</v>
          </cell>
        </row>
        <row r="661">
          <cell r="B661">
            <v>1100201246489</v>
          </cell>
          <cell r="C661" t="str">
            <v>นายณภัทร  ฉัตร์รัตติชัย</v>
          </cell>
          <cell r="D661" t="str">
            <v>IT Support</v>
          </cell>
          <cell r="E661">
            <v>3</v>
          </cell>
          <cell r="F661" t="str">
            <v>โปรแอ็คทีฟ แมเนจเม้นท์</v>
          </cell>
          <cell r="G661" t="str">
            <v>Hardware</v>
          </cell>
        </row>
        <row r="662">
          <cell r="B662">
            <v>1239900279111</v>
          </cell>
          <cell r="C662" t="str">
            <v>นายวีรพงษ์  พุ่มพวง</v>
          </cell>
          <cell r="D662" t="str">
            <v>พนักงานต้อนรับ</v>
          </cell>
          <cell r="E662">
            <v>3</v>
          </cell>
          <cell r="F662" t="str">
            <v>คอน.อิน.คอน</v>
          </cell>
          <cell r="G662" t="str">
            <v>แผนกบริหารห้องเช่า-สนับสนุน</v>
          </cell>
        </row>
        <row r="663">
          <cell r="B663">
            <v>2449900023288</v>
          </cell>
          <cell r="C663" t="str">
            <v>นายศตวรรษ  เสาว์สิงห์</v>
          </cell>
          <cell r="D663" t="str">
            <v>เจ้าหน้าที่ปฏิบัติการอาวุโส (ดูแลงาน Big Clean)</v>
          </cell>
          <cell r="E663">
            <v>4</v>
          </cell>
          <cell r="F663" t="str">
            <v xml:space="preserve">คลีนนิ่ง โซลูชั่น </v>
          </cell>
          <cell r="G663" t="str">
            <v>ปฏิบัติการ</v>
          </cell>
        </row>
        <row r="664">
          <cell r="B664">
            <v>1869900393296</v>
          </cell>
          <cell r="C664" t="str">
            <v>นายวีรยุทธ  ฤทธิ์เล็ก</v>
          </cell>
          <cell r="D664" t="str">
            <v>ช่างประจำอาคาร</v>
          </cell>
          <cell r="E664">
            <v>2</v>
          </cell>
          <cell r="F664" t="str">
            <v>คอน.อิน.คอน</v>
          </cell>
          <cell r="G664" t="str">
            <v>ช่าง</v>
          </cell>
        </row>
        <row r="665">
          <cell r="B665">
            <v>1841500117987</v>
          </cell>
          <cell r="C665" t="str">
            <v>นายอุเทน  สาระพงศ์</v>
          </cell>
          <cell r="D665" t="str">
            <v>Engineer</v>
          </cell>
          <cell r="E665">
            <v>5</v>
          </cell>
          <cell r="F665" t="str">
            <v xml:space="preserve">อาเชี่ยนคอนสตรั๊คชั่น </v>
          </cell>
          <cell r="G665" t="str">
            <v>รับเหมาก่อสร้างอาเชี่ยน</v>
          </cell>
        </row>
        <row r="666">
          <cell r="B666">
            <v>1430200189225</v>
          </cell>
          <cell r="C666" t="str">
            <v>นายสถาพร  สังขจันทร์</v>
          </cell>
          <cell r="D666" t="str">
            <v>พนักงานขับรถ</v>
          </cell>
          <cell r="E666">
            <v>1</v>
          </cell>
          <cell r="F666" t="str">
            <v xml:space="preserve">คลีนนิ่ง โซลูชั่น </v>
          </cell>
          <cell r="G666" t="str">
            <v xml:space="preserve">ปฏิบัติการ </v>
          </cell>
        </row>
        <row r="667">
          <cell r="B667">
            <v>1409900362203</v>
          </cell>
          <cell r="C667" t="str">
            <v>นางสาวศศิธารา  ฉายากะพันธ์</v>
          </cell>
          <cell r="D667" t="str">
            <v>เจ้าหน้าที่ธุรการ</v>
          </cell>
          <cell r="E667">
            <v>3</v>
          </cell>
          <cell r="F667" t="str">
            <v xml:space="preserve">คลีนนิ่ง โซลูชั่น </v>
          </cell>
          <cell r="G667" t="str">
            <v>ปฏิบัติการ</v>
          </cell>
        </row>
        <row r="668">
          <cell r="B668">
            <v>1101401126488</v>
          </cell>
          <cell r="C668" t="str">
            <v>นายฉัตต์ชนก  เกษศรี</v>
          </cell>
          <cell r="D668" t="str">
            <v>ช่างประจำอาคาร</v>
          </cell>
          <cell r="E668">
            <v>2</v>
          </cell>
          <cell r="F668" t="str">
            <v>คอน.อิน.คอน</v>
          </cell>
          <cell r="G668" t="str">
            <v>ช่าง</v>
          </cell>
        </row>
        <row r="669">
          <cell r="B669">
            <v>1103700241485</v>
          </cell>
          <cell r="C669" t="str">
            <v>นายทศพล  คำคง</v>
          </cell>
          <cell r="D669" t="str">
            <v>พนักงานขับรถ</v>
          </cell>
          <cell r="E669">
            <v>1</v>
          </cell>
          <cell r="F669" t="str">
            <v xml:space="preserve">คลีนนิ่ง โซลูชั่น </v>
          </cell>
          <cell r="G669" t="str">
            <v xml:space="preserve">ปฏิบัติการ </v>
          </cell>
        </row>
        <row r="670">
          <cell r="B670" t="str">
            <v>1 7209 00032 30 0</v>
          </cell>
          <cell r="C670" t="str">
            <v>นายชัยสิทธิ์ ศรีบัวลา</v>
          </cell>
          <cell r="D670" t="str">
            <v>ผู้จัดการอาคาร</v>
          </cell>
          <cell r="E670">
            <v>5</v>
          </cell>
          <cell r="F670" t="str">
            <v>โปรแอ็คทีฟ แมเนจเม้นท์</v>
          </cell>
          <cell r="G670" t="str">
            <v>PRO/BM/นิติบุคคลอาคารชุด เอ สเปซ สุขุมวิท ซี-ดี</v>
          </cell>
        </row>
        <row r="671">
          <cell r="B671">
            <v>5100600017907</v>
          </cell>
          <cell r="C671" t="str">
            <v>นางสาวพุทธชาติ  พิกุลแก้ว</v>
          </cell>
          <cell r="D671" t="str">
            <v>เจ้าหน้าที่ขายรักษาความสะอาด</v>
          </cell>
          <cell r="E671">
            <v>3</v>
          </cell>
          <cell r="F671" t="str">
            <v xml:space="preserve">คลีนนิ่ง โซลูชั่น </v>
          </cell>
          <cell r="G671" t="str">
            <v>ขาย</v>
          </cell>
        </row>
        <row r="672">
          <cell r="B672">
            <v>1100800984797</v>
          </cell>
          <cell r="C672" t="str">
            <v>นายกอบเพชร  วงศ์เมตตา</v>
          </cell>
          <cell r="D672" t="str">
            <v>เจ้าหน้าที่ขายรักษาความสะอาด</v>
          </cell>
          <cell r="E672">
            <v>3</v>
          </cell>
          <cell r="F672" t="str">
            <v xml:space="preserve">คลีนนิ่ง โซลูชั่น </v>
          </cell>
          <cell r="G672" t="str">
            <v>ขาย</v>
          </cell>
        </row>
        <row r="673">
          <cell r="B673">
            <v>1329900489581</v>
          </cell>
          <cell r="C673" t="str">
            <v>นายกิตติคุณ  อาจนาฝาย</v>
          </cell>
          <cell r="D673" t="str">
            <v>เจ้าหน้าที่ตรวจสอบคุณภาพ</v>
          </cell>
          <cell r="E673">
            <v>3</v>
          </cell>
          <cell r="F673" t="str">
            <v xml:space="preserve">คลีนนิ่ง โซลูชั่น </v>
          </cell>
          <cell r="G673" t="str">
            <v>ตรวจสอบคุณภาพ</v>
          </cell>
        </row>
        <row r="674">
          <cell r="B674">
            <v>1650900070776</v>
          </cell>
          <cell r="C674" t="str">
            <v>นายมนตรี  กันเชียง</v>
          </cell>
          <cell r="D674" t="str">
            <v>ช่างประจำอาคาร</v>
          </cell>
          <cell r="E674">
            <v>2</v>
          </cell>
          <cell r="F674" t="str">
            <v>คอน.อิน.คอน</v>
          </cell>
          <cell r="G674" t="str">
            <v>ช่าง</v>
          </cell>
        </row>
        <row r="675">
          <cell r="B675">
            <v>1549900207100</v>
          </cell>
          <cell r="C675" t="str">
            <v>นายดิษสกุล  ชำนาญราช</v>
          </cell>
          <cell r="D675" t="str">
            <v>พนักงานขับรถ</v>
          </cell>
          <cell r="E675">
            <v>1</v>
          </cell>
          <cell r="F675" t="str">
            <v xml:space="preserve">คลีนนิ่ง โซลูชั่น </v>
          </cell>
          <cell r="G675" t="str">
            <v xml:space="preserve">ปฏิบัติการ </v>
          </cell>
        </row>
        <row r="676">
          <cell r="B676">
            <v>1229900611493</v>
          </cell>
          <cell r="C676" t="str">
            <v>นายถนัดกิจ  พิทักษ์กุล</v>
          </cell>
          <cell r="D676" t="str">
            <v>พนักงานขับรถ</v>
          </cell>
          <cell r="E676">
            <v>1</v>
          </cell>
          <cell r="F676" t="str">
            <v xml:space="preserve">คลีนนิ่ง โซลูชั่น </v>
          </cell>
          <cell r="G676" t="str">
            <v xml:space="preserve">ปฏิบัติการ </v>
          </cell>
        </row>
        <row r="677">
          <cell r="B677">
            <v>2311500011731</v>
          </cell>
          <cell r="C677" t="str">
            <v>นางสาวสุมิตรา  นาคประสพ</v>
          </cell>
          <cell r="D677" t="str">
            <v>แม่บ้านรายเดือน  ประจำสุขสวัสดิ์</v>
          </cell>
          <cell r="E677">
            <v>1</v>
          </cell>
          <cell r="F677" t="str">
            <v>คอน.อิน.คอน</v>
          </cell>
          <cell r="G677" t="str">
            <v>ธุรการ</v>
          </cell>
        </row>
        <row r="678">
          <cell r="B678">
            <v>1100701164023</v>
          </cell>
          <cell r="C678" t="str">
            <v>นายจิรายุส  ขวัญศรี</v>
          </cell>
          <cell r="D678" t="str">
            <v>เจ้าหน้าที่สรรหาและฝึกอบรม</v>
          </cell>
          <cell r="E678">
            <v>3</v>
          </cell>
          <cell r="F678" t="str">
            <v xml:space="preserve">คลีนนิ่ง โซลูชั่น </v>
          </cell>
          <cell r="G678" t="str">
            <v>สรรหาและฝึกอบรม</v>
          </cell>
        </row>
        <row r="679">
          <cell r="B679" t="str">
            <v>1 3016 00009 77 3</v>
          </cell>
          <cell r="C679" t="str">
            <v>นายไมตรี  แจ้งจันทร์</v>
          </cell>
          <cell r="D679" t="str">
            <v>คนสวน</v>
          </cell>
          <cell r="E679">
            <v>1</v>
          </cell>
          <cell r="F679" t="str">
            <v>แฮปปี้แลนด์</v>
          </cell>
          <cell r="G679" t="str">
            <v>ก่อสร้าง (รายวัน-Serene)</v>
          </cell>
        </row>
        <row r="680">
          <cell r="B680" t="str">
            <v>1 7106 00130 00 4</v>
          </cell>
          <cell r="C680" t="str">
            <v>นางสาวมนันยา ธัญญศรีรัตน์</v>
          </cell>
          <cell r="D680" t="str">
            <v>เจ้าหน้าที่ปฎิบัติการ</v>
          </cell>
          <cell r="E680">
            <v>4</v>
          </cell>
          <cell r="F680" t="str">
            <v xml:space="preserve">คลีนนิ่ง โซลูชั่น </v>
          </cell>
          <cell r="G680" t="str">
            <v>ปฏิบัติการ</v>
          </cell>
        </row>
        <row r="681">
          <cell r="B681">
            <v>3101700890976</v>
          </cell>
          <cell r="C681" t="str">
            <v>นางสาวกุลิสรา  เทียนสว่าง</v>
          </cell>
          <cell r="D681" t="str">
            <v>เจ้าหน้าที่ตรวจสอบคุณภาพ</v>
          </cell>
          <cell r="E681">
            <v>3</v>
          </cell>
          <cell r="F681" t="str">
            <v xml:space="preserve">คลีนนิ่ง โซลูชั่น </v>
          </cell>
          <cell r="G681" t="str">
            <v>ตรวจสอบคุณภาพ</v>
          </cell>
        </row>
        <row r="682">
          <cell r="B682">
            <v>1550500074937</v>
          </cell>
          <cell r="C682" t="str">
            <v>นายอิทธิศักดิ์  เฒ่าจันทร์ดี</v>
          </cell>
          <cell r="D682" t="str">
            <v>โฟร์แมน</v>
          </cell>
          <cell r="E682">
            <v>3</v>
          </cell>
          <cell r="F682" t="str">
            <v>แฮปปี้แลนด์</v>
          </cell>
          <cell r="G682" t="str">
            <v>ก่อสร้าง (H-Cape Serene)</v>
          </cell>
        </row>
        <row r="683">
          <cell r="B683">
            <v>1100501349780</v>
          </cell>
          <cell r="C683" t="str">
            <v>นางสาวปาลิตา ทะนีหงษ์</v>
          </cell>
          <cell r="D683" t="str">
            <v>เจ้าหน้าที่ธุรการ</v>
          </cell>
          <cell r="E683">
            <v>3</v>
          </cell>
          <cell r="F683" t="str">
            <v xml:space="preserve">คลีนนิ่ง โซลูชั่น </v>
          </cell>
          <cell r="G683" t="str">
            <v>ปฏิบัติการ</v>
          </cell>
        </row>
        <row r="684">
          <cell r="B684">
            <v>1860400055075</v>
          </cell>
          <cell r="C684" t="str">
            <v>นายอนุรักษ์  วัฒนปกรณ์</v>
          </cell>
          <cell r="D684" t="str">
            <v>เจ้าหน้าที่สายตรวจ</v>
          </cell>
          <cell r="E684">
            <v>4</v>
          </cell>
          <cell r="F684" t="str">
            <v>รักษาความปลอดภัยแฮปปี้แลนด์  อินเตอร์เนชั่นแนล</v>
          </cell>
          <cell r="G684" t="str">
            <v>ปฏิบัติการ</v>
          </cell>
        </row>
        <row r="685">
          <cell r="B685">
            <v>1620100098404</v>
          </cell>
          <cell r="C685" t="str">
            <v>นางสาวเวธนี  วัฒนาปกรณ์</v>
          </cell>
          <cell r="D685" t="str">
            <v>เจ้าหน้าที่งาน Big Clean</v>
          </cell>
          <cell r="E685">
            <v>3</v>
          </cell>
          <cell r="F685" t="str">
            <v xml:space="preserve">คลีนนิ่ง โซลูชั่น </v>
          </cell>
          <cell r="G685" t="str">
            <v>ปฏิบัติการ</v>
          </cell>
        </row>
        <row r="686">
          <cell r="B686">
            <v>1939900217080</v>
          </cell>
          <cell r="C686" t="str">
            <v>นางสาวกรรณาภรณ์  ผดุงธรรม</v>
          </cell>
          <cell r="D686" t="str">
            <v>เจ้าหน้าที่บริหารสัญญาอาวุโส</v>
          </cell>
          <cell r="E686">
            <v>4</v>
          </cell>
          <cell r="F686" t="str">
            <v>แฮปปี้แลนด์</v>
          </cell>
          <cell r="G686" t="str">
            <v>กฎหมายบริหารพื้นที่</v>
          </cell>
        </row>
        <row r="687">
          <cell r="B687">
            <v>1850100058397</v>
          </cell>
          <cell r="C687" t="str">
            <v>นายกมลณัช มะสัน</v>
          </cell>
          <cell r="D687" t="str">
            <v>เจ้าหน้าที่ธุรการและทรัพย์สิน</v>
          </cell>
          <cell r="E687">
            <v>3</v>
          </cell>
          <cell r="F687" t="str">
            <v xml:space="preserve">คลีนนิ่ง โซลูชั่น </v>
          </cell>
          <cell r="G687" t="str">
            <v>ปฏิบัติการ</v>
          </cell>
        </row>
        <row r="688">
          <cell r="B688">
            <v>1571200046718</v>
          </cell>
          <cell r="C688" t="str">
            <v>นายสุขสันต์  เวียงสิมมา</v>
          </cell>
          <cell r="D688" t="str">
            <v>เจ้าหน้าที่สายตรวจ</v>
          </cell>
          <cell r="E688">
            <v>4</v>
          </cell>
          <cell r="F688" t="str">
            <v>รักษาความปลอดภัยแฮปปี้แลนด์  อินเตอร์เนชั่นแนล</v>
          </cell>
          <cell r="G688" t="str">
            <v>ปฏิบัติการ</v>
          </cell>
        </row>
        <row r="689">
          <cell r="B689">
            <v>3480500093815</v>
          </cell>
          <cell r="C689" t="str">
            <v>นายอณัฐเศรษฐ์  แสงสว่างโภคินัน</v>
          </cell>
          <cell r="D689" t="str">
            <v>เจ้าหน้าที่สายตรวจ</v>
          </cell>
          <cell r="E689">
            <v>4</v>
          </cell>
          <cell r="F689" t="str">
            <v>รักษาความปลอดภัยแฮปปี้แลนด์  อินเตอร์เนชั่นแนล</v>
          </cell>
          <cell r="G689" t="str">
            <v>ปฏิบัติการ</v>
          </cell>
        </row>
        <row r="690">
          <cell r="B690">
            <v>3100800088895</v>
          </cell>
          <cell r="C690" t="str">
            <v>นายสุวัฒน์  มีเสมอ</v>
          </cell>
          <cell r="D690" t="str">
            <v>พนักงานขับรถ</v>
          </cell>
          <cell r="E690">
            <v>1</v>
          </cell>
          <cell r="F690" t="str">
            <v xml:space="preserve">คลีนนิ่ง โซลูชั่น </v>
          </cell>
          <cell r="G690" t="str">
            <v xml:space="preserve">ปฏิบัติการ </v>
          </cell>
        </row>
        <row r="691">
          <cell r="B691">
            <v>3760100059153</v>
          </cell>
          <cell r="C691" t="str">
            <v>นายตะวัน  พรมโสภา</v>
          </cell>
          <cell r="D691" t="str">
            <v>Supervisor</v>
          </cell>
          <cell r="E691">
            <v>5</v>
          </cell>
          <cell r="F691" t="str">
            <v xml:space="preserve">อาเชี่ยนคอนสตรั๊คชั่น </v>
          </cell>
          <cell r="G691" t="str">
            <v>รับเหมาก่อสร้างอาเชี่ยน</v>
          </cell>
        </row>
        <row r="692">
          <cell r="B692">
            <v>1330800092185</v>
          </cell>
          <cell r="C692" t="str">
            <v>นางสาวอรทัย  โพธิสาร</v>
          </cell>
          <cell r="D692" t="str">
            <v>แม่บ้านรายเดือน  ประจำสุขสวัสดิ์</v>
          </cell>
          <cell r="E692">
            <v>1</v>
          </cell>
          <cell r="F692" t="str">
            <v>คอน.อิน.คอน</v>
          </cell>
          <cell r="G692" t="str">
            <v>ธุรการ</v>
          </cell>
        </row>
        <row r="693">
          <cell r="B693">
            <v>3341200005815</v>
          </cell>
          <cell r="C693" t="str">
            <v>นายชิติภัทร  บุญคุณ</v>
          </cell>
          <cell r="D693" t="str">
            <v>ผู้จัดการฝ่ายบริหารห้องเช่าและพื้นที่เช่าอาวุโส</v>
          </cell>
          <cell r="E693">
            <v>7.5</v>
          </cell>
          <cell r="F693" t="str">
            <v>คอน.อิน.คอน</v>
          </cell>
          <cell r="G693" t="str">
            <v xml:space="preserve"> -</v>
          </cell>
        </row>
        <row r="694">
          <cell r="B694">
            <v>1103702523542</v>
          </cell>
          <cell r="C694" t="str">
            <v>นางสาวชนกนันท์  บู่ทอง</v>
          </cell>
          <cell r="D694" t="str">
            <v>แม่บ้านรายเดือน  ประจำสุขสวัสดิ์</v>
          </cell>
          <cell r="E694">
            <v>1</v>
          </cell>
          <cell r="F694" t="str">
            <v>คอน.อิน.คอน</v>
          </cell>
          <cell r="G694" t="str">
            <v>ธุรการ</v>
          </cell>
        </row>
        <row r="695">
          <cell r="B695">
            <v>1102001325557</v>
          </cell>
          <cell r="C695" t="str">
            <v>นายตะวัน  ยอดระยับ</v>
          </cell>
          <cell r="D695" t="str">
            <v>พนักงานขับรถ</v>
          </cell>
          <cell r="E695">
            <v>1</v>
          </cell>
          <cell r="F695" t="str">
            <v xml:space="preserve">คลีนนิ่ง โซลูชั่น </v>
          </cell>
          <cell r="G695" t="str">
            <v xml:space="preserve">ปฏิบัติการ </v>
          </cell>
        </row>
        <row r="696">
          <cell r="B696">
            <v>3341200005815</v>
          </cell>
          <cell r="C696" t="str">
            <v>นายธนกร  ศิริเวช</v>
          </cell>
          <cell r="D696" t="str">
            <v>ผู้จัดการแผนกรักษาความปลอดภัย</v>
          </cell>
          <cell r="E696">
            <v>6</v>
          </cell>
          <cell r="F696" t="str">
            <v>รักษาความปลอดภัยแฮปปี้แลนด์  อินเตอร์เนชั่นแนล</v>
          </cell>
          <cell r="G696" t="str">
            <v>ปฏิบัติการ</v>
          </cell>
        </row>
        <row r="697">
          <cell r="B697">
            <v>4530200001688</v>
          </cell>
          <cell r="C697" t="str">
            <v>นางสาวเอราวัล ฟองน้ำ</v>
          </cell>
          <cell r="D697" t="str">
            <v>แม่บ้าน</v>
          </cell>
          <cell r="E697">
            <v>1</v>
          </cell>
          <cell r="F697" t="str">
            <v>คอน.อิน.คอน</v>
          </cell>
          <cell r="G697" t="str">
            <v>ธุรการ</v>
          </cell>
        </row>
        <row r="698">
          <cell r="B698">
            <v>3119900176263</v>
          </cell>
          <cell r="C698" t="str">
            <v>นายตรีภพ สบายดี</v>
          </cell>
          <cell r="D698" t="str">
            <v>โฟร์แมน</v>
          </cell>
          <cell r="E698">
            <v>3</v>
          </cell>
          <cell r="F698" t="str">
            <v>แฮปปี้แลนด์</v>
          </cell>
          <cell r="G698" t="str">
            <v>ก่อสร้าง (H-Cape Serene)</v>
          </cell>
        </row>
        <row r="699">
          <cell r="B699">
            <v>1100700244562</v>
          </cell>
          <cell r="C699" t="str">
            <v>นางสาวนิภามาศ ภูสันต์</v>
          </cell>
          <cell r="D699" t="str">
            <v>แม่บ้าน  Match point และหอพัก</v>
          </cell>
          <cell r="E699">
            <v>1</v>
          </cell>
          <cell r="F699" t="str">
            <v>คอน.อิน.คอน</v>
          </cell>
          <cell r="G699" t="str">
            <v>อพาร์ทเม้นท์</v>
          </cell>
        </row>
        <row r="700">
          <cell r="B700" t="str">
            <v xml:space="preserve">1 4711 00180 93 6  </v>
          </cell>
          <cell r="C700" t="str">
            <v>น.ส.พรปวีณ์  สีชัง</v>
          </cell>
          <cell r="D700" t="str">
            <v>เจ้าหน้าที่ธุรการ</v>
          </cell>
          <cell r="E700">
            <v>3</v>
          </cell>
          <cell r="F700" t="str">
            <v>รักษาความปลอดภัยแฮปปี้แลนด์  อินเตอร์เนชั่นแนล</v>
          </cell>
          <cell r="G700" t="str">
            <v>ปฏิบัติการ</v>
          </cell>
        </row>
        <row r="701">
          <cell r="B701">
            <v>1630300067961</v>
          </cell>
          <cell r="C701" t="str">
            <v>นางสาวยุวากร  เกตุแก้ว</v>
          </cell>
          <cell r="D701" t="str">
            <v>พนักงาน Part time</v>
          </cell>
          <cell r="E701">
            <v>1</v>
          </cell>
          <cell r="F701" t="str">
            <v>แฮปปี้แลนด์</v>
          </cell>
          <cell r="G701" t="str">
            <v>เงินเดือน</v>
          </cell>
        </row>
        <row r="702">
          <cell r="B702">
            <v>3340400075859</v>
          </cell>
          <cell r="C702" t="str">
            <v>นางสาวประยงค์  พลเมืองศรี</v>
          </cell>
          <cell r="D702" t="str">
            <v>แม่บ้านรายเดือน  ประจำสุขสวัสดิ์</v>
          </cell>
          <cell r="E702">
            <v>1</v>
          </cell>
          <cell r="F702" t="str">
            <v>คอน.อิน.คอน</v>
          </cell>
          <cell r="G702" t="str">
            <v>ธุรการ</v>
          </cell>
        </row>
        <row r="703">
          <cell r="B703">
            <v>3360100160290</v>
          </cell>
          <cell r="C703" t="str">
            <v>นายธีระวัฒน์  ทองสมบัติ</v>
          </cell>
          <cell r="D703" t="str">
            <v>ช่างเทคนิค</v>
          </cell>
          <cell r="E703">
            <v>2</v>
          </cell>
          <cell r="F703" t="str">
            <v>โปรแอ็คทีฟ แมเนจเม้นท์</v>
          </cell>
          <cell r="G703" t="str">
            <v xml:space="preserve">ปฏิบัติการ </v>
          </cell>
        </row>
        <row r="704">
          <cell r="B704">
            <v>1102001627979</v>
          </cell>
          <cell r="C704" t="str">
            <v>นางสาวนนทชนก  ธิติมงคล</v>
          </cell>
          <cell r="D704" t="str">
            <v>เจ้าหน้าที่ปฏิบัติการ</v>
          </cell>
          <cell r="E704">
            <v>4</v>
          </cell>
          <cell r="F704" t="str">
            <v xml:space="preserve">คลีนนิ่ง โซลูชั่น </v>
          </cell>
          <cell r="G704" t="str">
            <v>ปฏิบัติการ</v>
          </cell>
        </row>
        <row r="705">
          <cell r="B705">
            <v>1100501157520</v>
          </cell>
          <cell r="C705" t="str">
            <v>นางสาวณัฐสิมา  เงินเจริญ</v>
          </cell>
          <cell r="D705" t="str">
            <v>เจ้าหน้าที่เงินเดือน</v>
          </cell>
          <cell r="E705">
            <v>3</v>
          </cell>
          <cell r="F705" t="str">
            <v>แฮปปี้แลนด์</v>
          </cell>
          <cell r="G705" t="str">
            <v>เงินเดือน-ค่าจ้าง</v>
          </cell>
        </row>
        <row r="706">
          <cell r="B706">
            <v>3411900489164</v>
          </cell>
          <cell r="C706" t="str">
            <v>นางสีกาย ทองสะแก</v>
          </cell>
          <cell r="D706" t="str">
            <v>คนสวน</v>
          </cell>
          <cell r="E706">
            <v>1</v>
          </cell>
          <cell r="F706" t="str">
            <v>แฮปปี้แลนด์</v>
          </cell>
          <cell r="G706" t="str">
            <v>ก่อสร้าง (รายวัน-Serene)</v>
          </cell>
        </row>
        <row r="707">
          <cell r="B707">
            <v>1102003210552</v>
          </cell>
          <cell r="C707" t="str">
            <v>นางสาวปนัดดา  ศรีแสวง</v>
          </cell>
          <cell r="D707" t="str">
            <v>นักศึกษาฝึกงาน</v>
          </cell>
          <cell r="E707">
            <v>1</v>
          </cell>
          <cell r="F707" t="str">
            <v>แฮปปี้แลนด์</v>
          </cell>
          <cell r="G707" t="str">
            <v>เงินเดือน-ค่าจ้าง</v>
          </cell>
        </row>
        <row r="708">
          <cell r="B708">
            <v>1730701016371</v>
          </cell>
          <cell r="C708" t="str">
            <v>นางสาวเบญจพร  ยาดาฟว์</v>
          </cell>
          <cell r="D708" t="str">
            <v>นักศึกษาฝึกงาน</v>
          </cell>
          <cell r="E708">
            <v>1</v>
          </cell>
          <cell r="F708" t="str">
            <v>โปรแอ็คทีฟ แมเนจเม้นท์</v>
          </cell>
          <cell r="G708" t="str">
            <v>สรรหาและฝึกอบรม PRO</v>
          </cell>
        </row>
        <row r="709">
          <cell r="B709">
            <v>1104300339381</v>
          </cell>
          <cell r="C709" t="str">
            <v>นางสาวจุฑามาศ  เจริญผล</v>
          </cell>
          <cell r="D709" t="str">
            <v>นักศึกษาฝึกงาน</v>
          </cell>
          <cell r="E709">
            <v>1</v>
          </cell>
          <cell r="F709" t="str">
            <v xml:space="preserve">คลีนนิ่ง โซลูชั่น </v>
          </cell>
          <cell r="G709" t="str">
            <v>ปฏิบัติการ CNS</v>
          </cell>
        </row>
        <row r="710"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</row>
        <row r="711"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</row>
        <row r="712"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</row>
        <row r="713"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</row>
        <row r="714"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</row>
        <row r="715"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</row>
        <row r="716"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</row>
        <row r="717"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</row>
        <row r="718"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</row>
        <row r="719"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</row>
        <row r="720"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</row>
        <row r="721"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</row>
        <row r="722"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</row>
        <row r="723"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</row>
        <row r="724"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</row>
        <row r="725"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</row>
        <row r="726"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</row>
        <row r="727"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</row>
        <row r="728"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</row>
        <row r="729"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</row>
        <row r="730"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</row>
        <row r="731"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</row>
        <row r="732"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</row>
        <row r="733"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</row>
        <row r="734"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</row>
        <row r="735"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</row>
        <row r="736"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</row>
        <row r="737"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</row>
        <row r="738">
          <cell r="B738">
            <v>0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</row>
        <row r="739"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</row>
        <row r="740">
          <cell r="B740">
            <v>0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</row>
        <row r="741">
          <cell r="B741">
            <v>0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</row>
        <row r="742">
          <cell r="B742">
            <v>0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</row>
        <row r="743"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</row>
        <row r="744"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</row>
        <row r="745">
          <cell r="B745">
            <v>0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</row>
        <row r="746"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</row>
        <row r="747"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</row>
        <row r="748"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</row>
        <row r="749"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</row>
        <row r="750"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</row>
        <row r="751"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</row>
        <row r="752"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</row>
        <row r="753"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</row>
        <row r="754"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</row>
        <row r="755"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</row>
        <row r="756"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</row>
        <row r="757"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</row>
        <row r="758"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</row>
        <row r="759"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</row>
        <row r="760">
          <cell r="B760">
            <v>0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</row>
        <row r="761">
          <cell r="B761">
            <v>0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</row>
        <row r="762">
          <cell r="B762">
            <v>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</row>
        <row r="763">
          <cell r="B763">
            <v>0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</row>
        <row r="764">
          <cell r="B764">
            <v>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</row>
        <row r="765">
          <cell r="B765">
            <v>0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</row>
        <row r="766"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</row>
        <row r="767"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</row>
        <row r="768">
          <cell r="B768">
            <v>0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</row>
        <row r="769">
          <cell r="B769">
            <v>0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</row>
        <row r="770">
          <cell r="B770">
            <v>0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</row>
        <row r="771">
          <cell r="B771">
            <v>0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</row>
        <row r="772">
          <cell r="B772">
            <v>0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</row>
        <row r="773">
          <cell r="B773">
            <v>0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</row>
        <row r="774">
          <cell r="B774">
            <v>0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</row>
        <row r="775">
          <cell r="B775">
            <v>0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</row>
        <row r="776">
          <cell r="B776">
            <v>0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</row>
        <row r="777"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</row>
        <row r="778"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</row>
        <row r="779">
          <cell r="B779">
            <v>0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</row>
        <row r="780">
          <cell r="B780">
            <v>0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</row>
        <row r="781">
          <cell r="B781">
            <v>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</row>
        <row r="782">
          <cell r="B782">
            <v>0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</row>
        <row r="783">
          <cell r="B783">
            <v>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</row>
        <row r="784">
          <cell r="B784">
            <v>0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</row>
        <row r="785">
          <cell r="B785">
            <v>0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</row>
        <row r="786">
          <cell r="B786">
            <v>0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</row>
        <row r="787">
          <cell r="B787">
            <v>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</row>
        <row r="788"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2:R44"/>
  <sheetViews>
    <sheetView showGridLines="0" tabSelected="1" zoomScaleNormal="100" zoomScaleSheetLayoutView="100" workbookViewId="0">
      <selection activeCell="Q17" sqref="Q17"/>
    </sheetView>
  </sheetViews>
  <sheetFormatPr defaultColWidth="9" defaultRowHeight="12.75" x14ac:dyDescent="0.2"/>
  <cols>
    <col min="1" max="1" width="2.125" style="1" customWidth="1"/>
    <col min="2" max="2" width="3.125" style="1" customWidth="1"/>
    <col min="3" max="3" width="10" style="1" customWidth="1"/>
    <col min="4" max="4" width="10.25" style="1" customWidth="1"/>
    <col min="5" max="5" width="6.625" style="1" customWidth="1"/>
    <col min="6" max="6" width="11.625" style="1" customWidth="1"/>
    <col min="7" max="7" width="27" style="1" bestFit="1" customWidth="1"/>
    <col min="8" max="8" width="7.5" style="1" customWidth="1"/>
    <col min="9" max="9" width="3" style="1" customWidth="1"/>
    <col min="10" max="10" width="9.375" style="1" customWidth="1"/>
    <col min="11" max="11" width="9.875" style="1" customWidth="1"/>
    <col min="12" max="12" width="8.875" style="1" customWidth="1"/>
    <col min="13" max="13" width="7" style="1" customWidth="1"/>
    <col min="14" max="14" width="7.375" style="1" customWidth="1"/>
    <col min="15" max="15" width="3" style="1" customWidth="1"/>
    <col min="16" max="16" width="9.5" style="1" customWidth="1"/>
    <col min="17" max="17" width="23.125" style="31" customWidth="1"/>
    <col min="18" max="18" width="13.125" style="1" customWidth="1"/>
    <col min="19" max="21" width="9" style="1" customWidth="1"/>
    <col min="22" max="22" width="8" style="1" customWidth="1"/>
    <col min="23" max="16384" width="9" style="1"/>
  </cols>
  <sheetData>
    <row r="2" spans="2:18" ht="15" customHeight="1" x14ac:dyDescent="0.2">
      <c r="B2" s="70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  <c r="P2" s="6"/>
      <c r="Q2" s="48"/>
    </row>
    <row r="3" spans="2:18" x14ac:dyDescent="0.2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P3" s="6"/>
      <c r="Q3" s="48"/>
    </row>
    <row r="4" spans="2:18" ht="36" customHeight="1" x14ac:dyDescent="0.2"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P4" s="49"/>
      <c r="Q4" s="49"/>
    </row>
    <row r="5" spans="2:18" ht="27.75" customHeight="1" x14ac:dyDescent="0.2">
      <c r="B5" s="5"/>
      <c r="C5" s="57" t="s">
        <v>2</v>
      </c>
      <c r="D5" s="57"/>
      <c r="E5" s="76"/>
      <c r="F5" s="76"/>
      <c r="G5" s="34"/>
      <c r="H5" s="6" t="s">
        <v>3</v>
      </c>
      <c r="I5" s="57"/>
      <c r="J5" s="57"/>
      <c r="K5" s="57"/>
      <c r="L5" s="57"/>
      <c r="M5" s="57"/>
      <c r="N5" s="7" t="s">
        <v>47</v>
      </c>
    </row>
    <row r="6" spans="2:18" ht="27.75" customHeight="1" x14ac:dyDescent="0.2">
      <c r="B6" s="5"/>
      <c r="C6" s="6" t="s">
        <v>4</v>
      </c>
      <c r="D6" s="6"/>
      <c r="E6" s="8"/>
      <c r="F6" s="8"/>
      <c r="G6" s="9"/>
      <c r="H6" s="10" t="s">
        <v>46</v>
      </c>
      <c r="I6" s="10"/>
      <c r="J6" s="11" t="s">
        <v>5</v>
      </c>
      <c r="L6" s="77"/>
      <c r="M6" s="77"/>
      <c r="N6" s="78"/>
    </row>
    <row r="7" spans="2:18" ht="27.75" customHeight="1" x14ac:dyDescent="0.2">
      <c r="B7" s="5"/>
      <c r="C7" s="6"/>
      <c r="D7" s="6" t="s">
        <v>6</v>
      </c>
      <c r="E7" s="6"/>
      <c r="F7" s="6" t="s">
        <v>7</v>
      </c>
      <c r="G7" s="10" t="s">
        <v>60</v>
      </c>
      <c r="H7" s="46"/>
      <c r="I7" s="46"/>
      <c r="J7" s="46"/>
      <c r="K7" s="13"/>
      <c r="L7" s="79"/>
      <c r="M7" s="79"/>
      <c r="N7" s="14"/>
      <c r="Q7" s="31" t="s">
        <v>0</v>
      </c>
      <c r="R7" s="15"/>
    </row>
    <row r="8" spans="2:18" ht="27.75" customHeight="1" x14ac:dyDescent="0.2">
      <c r="B8" s="5"/>
      <c r="C8" s="16" t="s">
        <v>9</v>
      </c>
      <c r="D8" s="17"/>
      <c r="E8" s="12"/>
      <c r="F8" s="12"/>
      <c r="G8" s="12"/>
      <c r="H8" s="6" t="s">
        <v>10</v>
      </c>
      <c r="I8" s="6"/>
      <c r="J8" s="18"/>
      <c r="K8" s="6"/>
      <c r="L8" s="6"/>
      <c r="M8" s="6"/>
      <c r="N8" s="7"/>
    </row>
    <row r="9" spans="2:18" ht="27.75" customHeight="1" x14ac:dyDescent="0.2">
      <c r="B9" s="5"/>
      <c r="C9" s="6" t="s">
        <v>11</v>
      </c>
      <c r="D9" s="80"/>
      <c r="E9" s="80"/>
      <c r="F9" s="6"/>
      <c r="G9" s="6" t="s">
        <v>12</v>
      </c>
      <c r="H9" s="80"/>
      <c r="I9" s="80"/>
      <c r="J9" s="80"/>
      <c r="K9" s="51" t="s">
        <v>13</v>
      </c>
      <c r="L9" s="80"/>
      <c r="M9" s="80"/>
      <c r="N9" s="7"/>
    </row>
    <row r="10" spans="2:18" ht="27.75" customHeight="1" x14ac:dyDescent="0.2">
      <c r="B10" s="5"/>
      <c r="C10" s="6" t="s">
        <v>14</v>
      </c>
      <c r="D10" s="6"/>
      <c r="E10" s="56"/>
      <c r="F10" s="56"/>
      <c r="G10" s="6" t="s">
        <v>15</v>
      </c>
      <c r="H10" s="6" t="s">
        <v>16</v>
      </c>
      <c r="I10" s="6"/>
      <c r="J10" s="57"/>
      <c r="K10" s="57"/>
      <c r="L10" s="57"/>
      <c r="M10" s="9" t="s">
        <v>17</v>
      </c>
      <c r="N10" s="7"/>
      <c r="R10" s="15"/>
    </row>
    <row r="11" spans="2:18" ht="27.75" customHeight="1" x14ac:dyDescent="0.2">
      <c r="B11" s="5"/>
      <c r="C11" s="6" t="s">
        <v>18</v>
      </c>
      <c r="D11" s="6"/>
      <c r="E11" s="65" t="s">
        <v>51</v>
      </c>
      <c r="F11" s="65"/>
      <c r="G11" s="6" t="s">
        <v>15</v>
      </c>
      <c r="H11" s="6" t="s">
        <v>19</v>
      </c>
      <c r="I11" s="6"/>
      <c r="J11" s="57" t="s">
        <v>51</v>
      </c>
      <c r="K11" s="57"/>
      <c r="L11" s="57"/>
      <c r="M11" s="9" t="s">
        <v>17</v>
      </c>
      <c r="N11" s="7"/>
      <c r="R11" s="15"/>
    </row>
    <row r="12" spans="2:18" ht="27.75" customHeight="1" x14ac:dyDescent="0.2">
      <c r="B12" s="5"/>
      <c r="C12" s="6" t="s">
        <v>20</v>
      </c>
      <c r="D12" s="6" t="s">
        <v>59</v>
      </c>
      <c r="E12" s="65" t="s">
        <v>51</v>
      </c>
      <c r="F12" s="65"/>
      <c r="G12" s="6" t="s">
        <v>15</v>
      </c>
      <c r="H12" s="6" t="s">
        <v>19</v>
      </c>
      <c r="I12" s="6"/>
      <c r="J12" s="57" t="s">
        <v>51</v>
      </c>
      <c r="K12" s="57"/>
      <c r="L12" s="57"/>
      <c r="M12" s="9" t="s">
        <v>17</v>
      </c>
      <c r="N12" s="7"/>
    </row>
    <row r="13" spans="2:18" ht="27.75" customHeight="1" x14ac:dyDescent="0.2">
      <c r="B13" s="5"/>
      <c r="C13" s="6" t="s">
        <v>66</v>
      </c>
      <c r="D13" s="6"/>
      <c r="E13" s="54"/>
      <c r="F13" s="54"/>
      <c r="G13" s="6"/>
      <c r="H13" s="6"/>
      <c r="I13" s="6"/>
      <c r="J13" s="6"/>
      <c r="K13" s="6"/>
      <c r="L13" s="6"/>
      <c r="M13" s="6"/>
      <c r="N13" s="7"/>
    </row>
    <row r="14" spans="2:18" ht="27.75" customHeight="1" x14ac:dyDescent="0.2">
      <c r="B14" s="5"/>
      <c r="C14" s="6" t="s">
        <v>73</v>
      </c>
      <c r="E14" s="69"/>
      <c r="F14" s="69"/>
      <c r="G14" s="6" t="s">
        <v>67</v>
      </c>
      <c r="H14" s="6" t="s">
        <v>19</v>
      </c>
      <c r="I14" s="6"/>
      <c r="J14" s="57" t="s">
        <v>51</v>
      </c>
      <c r="K14" s="57"/>
      <c r="L14" s="57"/>
      <c r="M14" s="9" t="s">
        <v>17</v>
      </c>
      <c r="N14" s="7"/>
    </row>
    <row r="15" spans="2:18" ht="27.75" customHeight="1" x14ac:dyDescent="0.2">
      <c r="B15" s="5"/>
      <c r="C15" s="16" t="s">
        <v>74</v>
      </c>
      <c r="D15" s="16"/>
      <c r="E15" s="55"/>
      <c r="F15" s="55"/>
      <c r="G15" s="10" t="s">
        <v>15</v>
      </c>
      <c r="H15" s="6" t="s">
        <v>19</v>
      </c>
      <c r="I15" s="6"/>
      <c r="J15" s="57" t="s">
        <v>51</v>
      </c>
      <c r="K15" s="57"/>
      <c r="L15" s="57"/>
      <c r="M15" s="9" t="s">
        <v>17</v>
      </c>
      <c r="N15" s="7"/>
    </row>
    <row r="16" spans="2:18" ht="27.75" customHeight="1" x14ac:dyDescent="0.2">
      <c r="B16" s="5"/>
      <c r="C16" s="6" t="s">
        <v>68</v>
      </c>
      <c r="E16" s="56"/>
      <c r="F16" s="56"/>
      <c r="G16" s="6"/>
      <c r="H16" s="6"/>
      <c r="I16" s="6"/>
      <c r="J16" s="57"/>
      <c r="K16" s="57"/>
      <c r="L16" s="57"/>
      <c r="M16" s="9"/>
      <c r="N16" s="7"/>
    </row>
    <row r="17" spans="2:18" ht="27.75" customHeight="1" x14ac:dyDescent="0.2">
      <c r="B17" s="5"/>
      <c r="C17" s="6" t="s">
        <v>71</v>
      </c>
      <c r="E17" s="56"/>
      <c r="F17" s="56"/>
      <c r="G17" s="6" t="s">
        <v>70</v>
      </c>
      <c r="H17" s="6" t="s">
        <v>19</v>
      </c>
      <c r="I17" s="6"/>
      <c r="J17" s="57" t="s">
        <v>51</v>
      </c>
      <c r="K17" s="57"/>
      <c r="L17" s="57"/>
      <c r="M17" s="9" t="s">
        <v>17</v>
      </c>
      <c r="N17" s="7"/>
    </row>
    <row r="18" spans="2:18" ht="27.75" customHeight="1" x14ac:dyDescent="0.2">
      <c r="B18" s="5"/>
      <c r="C18" s="6" t="s">
        <v>72</v>
      </c>
      <c r="E18" s="56"/>
      <c r="F18" s="56"/>
      <c r="G18" s="6" t="s">
        <v>69</v>
      </c>
      <c r="H18" s="6" t="s">
        <v>19</v>
      </c>
      <c r="I18" s="6"/>
      <c r="J18" s="57" t="s">
        <v>51</v>
      </c>
      <c r="K18" s="57"/>
      <c r="L18" s="57"/>
      <c r="M18" s="9" t="s">
        <v>17</v>
      </c>
      <c r="N18" s="7"/>
    </row>
    <row r="19" spans="2:18" ht="27.75" customHeight="1" x14ac:dyDescent="0.2">
      <c r="B19" s="5"/>
      <c r="C19" s="6" t="s">
        <v>50</v>
      </c>
      <c r="E19" s="56"/>
      <c r="F19" s="56"/>
      <c r="G19" s="6" t="s">
        <v>69</v>
      </c>
      <c r="H19" s="6" t="s">
        <v>19</v>
      </c>
      <c r="I19" s="6"/>
      <c r="J19" s="57" t="s">
        <v>51</v>
      </c>
      <c r="K19" s="57"/>
      <c r="L19" s="57"/>
      <c r="M19" s="9" t="s">
        <v>17</v>
      </c>
      <c r="N19" s="7"/>
      <c r="Q19" s="31" t="s">
        <v>0</v>
      </c>
    </row>
    <row r="20" spans="2:18" ht="26.25" customHeight="1" x14ac:dyDescent="0.2">
      <c r="B20" s="5"/>
      <c r="C20" s="6" t="s">
        <v>24</v>
      </c>
      <c r="D20" s="57"/>
      <c r="E20" s="57"/>
      <c r="F20" s="57"/>
      <c r="G20" s="6"/>
      <c r="H20" s="6"/>
      <c r="I20" s="6"/>
      <c r="J20" s="6"/>
      <c r="K20" s="6"/>
      <c r="L20" s="6"/>
      <c r="M20" s="6"/>
      <c r="N20" s="7"/>
    </row>
    <row r="21" spans="2:18" ht="6" customHeight="1" thickBot="1" x14ac:dyDescent="0.25">
      <c r="B21" s="5"/>
      <c r="C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2:18" s="19" customFormat="1" ht="22.5" customHeight="1" thickTop="1" x14ac:dyDescent="0.2">
      <c r="B22" s="66" t="s">
        <v>25</v>
      </c>
      <c r="C22" s="67"/>
      <c r="D22" s="67"/>
      <c r="E22" s="67"/>
      <c r="F22" s="67"/>
      <c r="G22" s="67"/>
      <c r="H22" s="66" t="s">
        <v>26</v>
      </c>
      <c r="I22" s="67"/>
      <c r="J22" s="67"/>
      <c r="K22" s="67"/>
      <c r="L22" s="67"/>
      <c r="M22" s="67"/>
      <c r="N22" s="68"/>
      <c r="Q22" s="32"/>
    </row>
    <row r="23" spans="2:18" ht="19.5" customHeight="1" x14ac:dyDescent="0.2">
      <c r="B23" s="2"/>
      <c r="C23" s="3"/>
      <c r="D23" s="3"/>
      <c r="E23" s="3"/>
      <c r="F23" s="3"/>
      <c r="G23" s="4"/>
      <c r="H23" s="2"/>
      <c r="I23" s="3"/>
      <c r="J23" s="3"/>
      <c r="K23" s="3"/>
      <c r="L23" s="3"/>
      <c r="M23" s="3"/>
      <c r="N23" s="4"/>
    </row>
    <row r="24" spans="2:18" ht="19.5" customHeight="1" x14ac:dyDescent="0.2">
      <c r="B24" s="5"/>
      <c r="C24" s="6"/>
      <c r="D24" s="6"/>
      <c r="E24" s="6"/>
      <c r="F24" s="6"/>
      <c r="G24" s="7"/>
      <c r="H24" s="5"/>
      <c r="I24" s="6"/>
      <c r="J24" s="6"/>
      <c r="K24" s="6"/>
      <c r="L24" s="6"/>
      <c r="M24" s="6"/>
      <c r="N24" s="7"/>
      <c r="R24" s="15"/>
    </row>
    <row r="25" spans="2:18" ht="19.5" customHeight="1" x14ac:dyDescent="0.2">
      <c r="B25" s="50"/>
      <c r="C25" s="12"/>
      <c r="D25" s="6" t="s">
        <v>28</v>
      </c>
      <c r="E25" s="12"/>
      <c r="F25" s="12"/>
      <c r="G25" s="20"/>
      <c r="H25" s="50"/>
      <c r="I25" s="12"/>
      <c r="J25" s="6" t="s">
        <v>28</v>
      </c>
      <c r="K25" s="12"/>
      <c r="L25" s="12"/>
      <c r="M25" s="12"/>
      <c r="N25" s="20"/>
      <c r="R25" s="15"/>
    </row>
    <row r="26" spans="2:18" ht="24.75" customHeight="1" x14ac:dyDescent="0.2">
      <c r="B26" s="52"/>
      <c r="C26" s="51"/>
      <c r="E26" s="51"/>
      <c r="F26" s="51"/>
      <c r="G26" s="53"/>
      <c r="H26" s="52"/>
      <c r="I26" s="51"/>
      <c r="K26" s="51"/>
      <c r="L26" s="51"/>
      <c r="M26" s="51"/>
      <c r="N26" s="53"/>
    </row>
    <row r="27" spans="2:18" s="19" customFormat="1" ht="22.5" customHeight="1" x14ac:dyDescent="0.2">
      <c r="B27" s="58" t="s">
        <v>29</v>
      </c>
      <c r="C27" s="59"/>
      <c r="D27" s="59"/>
      <c r="E27" s="59"/>
      <c r="F27" s="59"/>
      <c r="G27" s="60"/>
      <c r="H27" s="58" t="s">
        <v>62</v>
      </c>
      <c r="I27" s="59"/>
      <c r="J27" s="59"/>
      <c r="K27" s="59"/>
      <c r="L27" s="59"/>
      <c r="M27" s="59"/>
      <c r="N27" s="60"/>
      <c r="Q27" s="32"/>
    </row>
    <row r="28" spans="2:18" ht="19.5" customHeight="1" x14ac:dyDescent="0.2">
      <c r="B28" s="2"/>
      <c r="C28" s="3"/>
      <c r="D28" s="3"/>
      <c r="E28" s="3"/>
      <c r="F28" s="3"/>
      <c r="G28" s="4"/>
      <c r="H28" s="2"/>
      <c r="I28" s="3"/>
      <c r="J28" s="3"/>
      <c r="K28" s="3"/>
      <c r="L28" s="3"/>
      <c r="M28" s="3"/>
      <c r="N28" s="4"/>
    </row>
    <row r="29" spans="2:18" ht="19.5" customHeight="1" x14ac:dyDescent="0.2">
      <c r="B29" s="5"/>
      <c r="C29" s="6"/>
      <c r="D29" s="6"/>
      <c r="E29" s="6"/>
      <c r="F29" s="6"/>
      <c r="G29" s="7"/>
      <c r="H29" s="5"/>
      <c r="I29" s="6"/>
      <c r="J29" s="6"/>
      <c r="K29" s="6"/>
      <c r="L29" s="6"/>
      <c r="M29" s="6"/>
      <c r="N29" s="7"/>
      <c r="R29" s="15"/>
    </row>
    <row r="30" spans="2:18" ht="19.5" customHeight="1" x14ac:dyDescent="0.2">
      <c r="B30" s="50"/>
      <c r="C30" s="12"/>
      <c r="D30" s="6" t="s">
        <v>28</v>
      </c>
      <c r="E30" s="12"/>
      <c r="F30" s="12"/>
      <c r="G30" s="20"/>
      <c r="H30" s="50"/>
      <c r="I30" s="12"/>
      <c r="J30" s="6" t="s">
        <v>28</v>
      </c>
      <c r="K30" s="12"/>
      <c r="L30" s="12"/>
      <c r="M30" s="12"/>
      <c r="N30" s="20"/>
      <c r="R30" s="15"/>
    </row>
    <row r="31" spans="2:18" ht="24.75" customHeight="1" x14ac:dyDescent="0.2">
      <c r="B31" s="52"/>
      <c r="C31" s="51"/>
      <c r="E31" s="51"/>
      <c r="F31" s="51"/>
      <c r="G31" s="53"/>
      <c r="H31" s="52"/>
      <c r="I31" s="51"/>
      <c r="K31" s="51"/>
      <c r="L31" s="51"/>
      <c r="M31" s="51"/>
      <c r="N31" s="53"/>
    </row>
    <row r="32" spans="2:18" s="19" customFormat="1" ht="22.5" customHeight="1" x14ac:dyDescent="0.2">
      <c r="B32" s="58" t="s">
        <v>61</v>
      </c>
      <c r="C32" s="59"/>
      <c r="D32" s="59"/>
      <c r="E32" s="59"/>
      <c r="F32" s="59"/>
      <c r="G32" s="60"/>
      <c r="H32" s="58" t="s">
        <v>65</v>
      </c>
      <c r="I32" s="59"/>
      <c r="J32" s="59"/>
      <c r="K32" s="59"/>
      <c r="L32" s="59"/>
      <c r="M32" s="59"/>
      <c r="N32" s="60"/>
      <c r="Q32" s="32"/>
    </row>
    <row r="33" spans="2:18" ht="19.5" customHeight="1" x14ac:dyDescent="0.2">
      <c r="B33" s="2"/>
      <c r="C33" s="3"/>
      <c r="D33" s="3"/>
      <c r="E33" s="3"/>
      <c r="F33" s="3"/>
      <c r="G33" s="4"/>
      <c r="H33" s="2"/>
      <c r="I33" s="3"/>
      <c r="J33" s="3"/>
      <c r="K33" s="3"/>
      <c r="L33" s="3"/>
      <c r="M33" s="3"/>
      <c r="N33" s="4"/>
    </row>
    <row r="34" spans="2:18" ht="19.5" customHeight="1" x14ac:dyDescent="0.2">
      <c r="B34" s="5"/>
      <c r="C34" s="6"/>
      <c r="D34" s="6"/>
      <c r="E34" s="6"/>
      <c r="F34" s="6"/>
      <c r="G34" s="7"/>
      <c r="H34" s="5"/>
      <c r="I34" s="6"/>
      <c r="J34" s="6"/>
      <c r="K34" s="6"/>
      <c r="L34" s="6"/>
      <c r="M34" s="6"/>
      <c r="N34" s="7"/>
      <c r="R34" s="15"/>
    </row>
    <row r="35" spans="2:18" ht="19.5" customHeight="1" x14ac:dyDescent="0.2">
      <c r="B35" s="50"/>
      <c r="C35" s="12"/>
      <c r="D35" s="6" t="s">
        <v>28</v>
      </c>
      <c r="E35" s="12"/>
      <c r="F35" s="12"/>
      <c r="G35" s="20"/>
      <c r="H35" s="50"/>
      <c r="I35" s="12"/>
      <c r="J35" s="6" t="s">
        <v>28</v>
      </c>
      <c r="K35" s="12"/>
      <c r="L35" s="12"/>
      <c r="M35" s="12"/>
      <c r="N35" s="20"/>
      <c r="R35" s="15"/>
    </row>
    <row r="36" spans="2:18" ht="24.75" customHeight="1" x14ac:dyDescent="0.2">
      <c r="B36" s="52"/>
      <c r="C36" s="51"/>
      <c r="E36" s="51"/>
      <c r="F36" s="51"/>
      <c r="G36" s="53"/>
      <c r="H36" s="52"/>
      <c r="I36" s="51"/>
      <c r="K36" s="51"/>
      <c r="L36" s="51"/>
      <c r="M36" s="51"/>
      <c r="N36" s="53"/>
    </row>
    <row r="37" spans="2:18" s="19" customFormat="1" ht="22.5" customHeight="1" x14ac:dyDescent="0.2">
      <c r="B37" s="61" t="s">
        <v>63</v>
      </c>
      <c r="C37" s="62"/>
      <c r="D37" s="62"/>
      <c r="E37" s="62"/>
      <c r="F37" s="62"/>
      <c r="G37" s="63"/>
      <c r="H37" s="61" t="s">
        <v>64</v>
      </c>
      <c r="I37" s="62"/>
      <c r="J37" s="62"/>
      <c r="K37" s="62"/>
      <c r="L37" s="62"/>
      <c r="M37" s="62"/>
      <c r="N37" s="63"/>
      <c r="Q37" s="32"/>
    </row>
    <row r="38" spans="2:18" ht="19.5" customHeight="1" x14ac:dyDescent="0.2">
      <c r="B38" s="2"/>
      <c r="C38" s="3"/>
      <c r="D38" s="3" t="s">
        <v>37</v>
      </c>
      <c r="E38" s="3"/>
      <c r="F38" s="3" t="s">
        <v>38</v>
      </c>
      <c r="G38" s="4"/>
      <c r="H38" s="3"/>
      <c r="I38" s="3"/>
      <c r="J38" s="28" t="s">
        <v>39</v>
      </c>
      <c r="K38" s="3"/>
      <c r="L38" s="3" t="s">
        <v>40</v>
      </c>
      <c r="M38" s="3"/>
      <c r="N38" s="4"/>
    </row>
    <row r="39" spans="2:18" ht="19.5" customHeight="1" x14ac:dyDescent="0.2">
      <c r="B39" s="5"/>
      <c r="C39" s="9" t="s">
        <v>41</v>
      </c>
      <c r="D39" s="12"/>
      <c r="E39" s="6"/>
      <c r="F39" s="6"/>
      <c r="G39" s="7"/>
      <c r="H39" s="9" t="s">
        <v>41</v>
      </c>
      <c r="I39" s="9"/>
      <c r="J39" s="9"/>
      <c r="K39" s="6"/>
      <c r="L39" s="6"/>
      <c r="M39" s="6"/>
      <c r="N39" s="7"/>
    </row>
    <row r="40" spans="2:18" ht="27.6" customHeight="1" x14ac:dyDescent="0.2">
      <c r="B40" s="5"/>
      <c r="C40" s="9" t="s">
        <v>42</v>
      </c>
      <c r="D40" s="42"/>
      <c r="E40" s="9"/>
      <c r="F40" s="51" t="s">
        <v>43</v>
      </c>
      <c r="G40" s="7"/>
      <c r="H40" s="9" t="s">
        <v>42</v>
      </c>
      <c r="I40" s="9"/>
      <c r="J40" s="42"/>
      <c r="K40" s="9"/>
      <c r="L40" s="51" t="s">
        <v>44</v>
      </c>
      <c r="M40" s="6"/>
      <c r="N40" s="7"/>
    </row>
    <row r="41" spans="2:18" ht="19.5" customHeight="1" x14ac:dyDescent="0.2">
      <c r="B41" s="5"/>
      <c r="C41" s="9"/>
      <c r="D41" s="42"/>
      <c r="E41" s="9"/>
      <c r="F41" s="51"/>
      <c r="G41" s="7"/>
      <c r="H41" s="9"/>
      <c r="I41" s="9"/>
      <c r="J41" s="42"/>
      <c r="K41" s="9"/>
      <c r="L41" s="51"/>
      <c r="M41" s="6"/>
      <c r="N41" s="7"/>
    </row>
    <row r="42" spans="2:18" ht="25.15" customHeight="1" x14ac:dyDescent="0.2">
      <c r="B42" s="29"/>
      <c r="C42" s="26"/>
      <c r="D42" s="64"/>
      <c r="E42" s="64"/>
      <c r="F42" s="64"/>
      <c r="G42" s="30"/>
      <c r="H42" s="26"/>
      <c r="I42" s="26"/>
      <c r="J42" s="45"/>
      <c r="K42" s="45"/>
      <c r="L42" s="45"/>
      <c r="M42" s="26"/>
      <c r="N42" s="44"/>
    </row>
    <row r="43" spans="2:18" x14ac:dyDescent="0.2">
      <c r="N43" s="47"/>
    </row>
    <row r="44" spans="2:18" x14ac:dyDescent="0.2">
      <c r="D44" s="9"/>
    </row>
  </sheetData>
  <mergeCells count="36">
    <mergeCell ref="E11:F11"/>
    <mergeCell ref="J11:L11"/>
    <mergeCell ref="B2:N4"/>
    <mergeCell ref="C5:D5"/>
    <mergeCell ref="E5:F5"/>
    <mergeCell ref="I5:M5"/>
    <mergeCell ref="L6:N6"/>
    <mergeCell ref="L7:M7"/>
    <mergeCell ref="D9:E9"/>
    <mergeCell ref="H9:J9"/>
    <mergeCell ref="L9:M9"/>
    <mergeCell ref="E10:F10"/>
    <mergeCell ref="J10:L10"/>
    <mergeCell ref="E12:F12"/>
    <mergeCell ref="J12:L12"/>
    <mergeCell ref="J15:L15"/>
    <mergeCell ref="E16:F16"/>
    <mergeCell ref="J16:L16"/>
    <mergeCell ref="E14:F14"/>
    <mergeCell ref="J14:L14"/>
    <mergeCell ref="B37:G37"/>
    <mergeCell ref="H37:N37"/>
    <mergeCell ref="D42:F42"/>
    <mergeCell ref="B27:G27"/>
    <mergeCell ref="H27:N27"/>
    <mergeCell ref="E18:F18"/>
    <mergeCell ref="J17:L17"/>
    <mergeCell ref="J18:L18"/>
    <mergeCell ref="B32:G32"/>
    <mergeCell ref="H32:N32"/>
    <mergeCell ref="E19:F19"/>
    <mergeCell ref="J19:L19"/>
    <mergeCell ref="D20:F20"/>
    <mergeCell ref="B22:G22"/>
    <mergeCell ref="H22:N22"/>
    <mergeCell ref="E17:F17"/>
  </mergeCells>
  <pageMargins left="0.39370078740157483" right="0.19685039370078741" top="0.39370078740157483" bottom="0.19685039370078741" header="0.19685039370078741" footer="0.19685039370078741"/>
  <pageSetup paperSize="9" scale="72" orientation="portrait" r:id="rId1"/>
  <headerFooter>
    <oddFooter>&amp;RFM-HR-09 : Rev 02 : 15/01/68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T45"/>
  <sheetViews>
    <sheetView topLeftCell="B28" zoomScaleSheetLayoutView="100" workbookViewId="0">
      <selection activeCell="K38" sqref="K38"/>
    </sheetView>
  </sheetViews>
  <sheetFormatPr defaultColWidth="9" defaultRowHeight="12.75" x14ac:dyDescent="0.2"/>
  <cols>
    <col min="1" max="1" width="2.125" style="1" customWidth="1"/>
    <col min="2" max="2" width="3.125" style="1" customWidth="1"/>
    <col min="3" max="3" width="10" style="1" customWidth="1"/>
    <col min="4" max="4" width="9.625" style="1" customWidth="1"/>
    <col min="5" max="5" width="8.375" style="1" customWidth="1"/>
    <col min="6" max="6" width="17" style="1" customWidth="1"/>
    <col min="7" max="7" width="20.125" style="1" customWidth="1"/>
    <col min="8" max="8" width="7.5" style="1" customWidth="1"/>
    <col min="9" max="9" width="3" style="1" customWidth="1"/>
    <col min="10" max="10" width="9.375" style="1" customWidth="1"/>
    <col min="11" max="11" width="9.875" style="1" customWidth="1"/>
    <col min="12" max="12" width="8.875" style="1" customWidth="1"/>
    <col min="13" max="13" width="7" style="1" customWidth="1"/>
    <col min="14" max="14" width="7.375" style="1" customWidth="1"/>
    <col min="15" max="15" width="6" style="1" customWidth="1"/>
    <col min="16" max="16" width="9.5" style="1" customWidth="1"/>
    <col min="17" max="17" width="23.125" style="31" customWidth="1"/>
    <col min="18" max="18" width="13.125" style="1" customWidth="1"/>
    <col min="19" max="21" width="9" style="1" customWidth="1"/>
    <col min="22" max="22" width="8" style="1" customWidth="1"/>
    <col min="23" max="16384" width="9" style="1"/>
  </cols>
  <sheetData>
    <row r="2" spans="2:18" ht="6" customHeight="1" x14ac:dyDescent="0.2"/>
    <row r="3" spans="2:18" ht="25.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8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8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2:18" ht="36" customHeight="1" x14ac:dyDescent="0.25">
      <c r="B6" s="82" t="s"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4"/>
      <c r="Q6" s="33" t="s">
        <v>58</v>
      </c>
    </row>
    <row r="7" spans="2:18" ht="23.25" customHeight="1" x14ac:dyDescent="0.25">
      <c r="B7" s="39"/>
      <c r="C7" s="40"/>
      <c r="D7" s="40"/>
      <c r="E7" s="40"/>
      <c r="F7" s="74" t="s">
        <v>1</v>
      </c>
      <c r="G7" s="74"/>
      <c r="H7" s="74"/>
      <c r="I7" s="74"/>
      <c r="J7" s="74"/>
      <c r="K7" s="40"/>
      <c r="L7" s="40"/>
      <c r="M7" s="40"/>
      <c r="N7" s="41"/>
    </row>
    <row r="8" spans="2:18" ht="27.75" customHeight="1" x14ac:dyDescent="0.2">
      <c r="B8" s="5"/>
      <c r="C8" s="57" t="s">
        <v>2</v>
      </c>
      <c r="D8" s="57"/>
      <c r="E8" s="76" t="str">
        <f>VLOOKUP(Q6,[1]Data!$B:$C,2,0)</f>
        <v>นายเกรียงศักดิ์  รักษาพันธ์</v>
      </c>
      <c r="F8" s="76"/>
      <c r="G8" s="34"/>
      <c r="H8" s="6" t="s">
        <v>3</v>
      </c>
      <c r="I8" s="57" t="str">
        <f>VLOOKUP(Q6,[1]Data!$B:$F,5,0)</f>
        <v>รักษาความปลอดภัยแฮปปี้แลนด์ อินเตอร์เนชั่ลแนล</v>
      </c>
      <c r="J8" s="57"/>
      <c r="K8" s="57"/>
      <c r="L8" s="57"/>
      <c r="M8" s="57"/>
      <c r="N8" s="7" t="s">
        <v>47</v>
      </c>
    </row>
    <row r="9" spans="2:18" ht="27.75" customHeight="1" x14ac:dyDescent="0.2">
      <c r="B9" s="5"/>
      <c r="C9" s="6" t="s">
        <v>4</v>
      </c>
      <c r="D9" s="6"/>
      <c r="E9" s="8" t="str">
        <f>VLOOKUP(Q6,[1]Data!$B:$D,3,0)</f>
        <v>เจ้าหน้าที่สายตรวจ</v>
      </c>
      <c r="F9" s="8"/>
      <c r="G9" s="9"/>
      <c r="H9" s="10" t="s">
        <v>46</v>
      </c>
      <c r="I9" s="10">
        <f>VLOOKUP(Q6,[1]Data!$B:$E,4,0)</f>
        <v>3</v>
      </c>
      <c r="J9" s="11" t="s">
        <v>5</v>
      </c>
      <c r="L9" s="77" t="str">
        <f>VLOOKUP(Q6,[1]Data!$B:$X,23,0)</f>
        <v>นายฐาปนา  ศิริรักษ์</v>
      </c>
      <c r="M9" s="77"/>
      <c r="N9" s="78"/>
    </row>
    <row r="10" spans="2:18" ht="27.75" customHeight="1" x14ac:dyDescent="0.2">
      <c r="B10" s="5"/>
      <c r="C10" s="6"/>
      <c r="D10" s="6" t="s">
        <v>6</v>
      </c>
      <c r="E10" s="6"/>
      <c r="F10" s="6" t="s">
        <v>7</v>
      </c>
      <c r="G10" s="12" t="s">
        <v>8</v>
      </c>
      <c r="H10" s="81"/>
      <c r="I10" s="81"/>
      <c r="J10" s="81"/>
      <c r="K10" s="13"/>
      <c r="L10" s="79"/>
      <c r="M10" s="79"/>
      <c r="N10" s="14"/>
      <c r="Q10" s="31" t="s">
        <v>0</v>
      </c>
      <c r="R10" s="15"/>
    </row>
    <row r="11" spans="2:18" ht="27.75" customHeight="1" x14ac:dyDescent="0.2">
      <c r="B11" s="5"/>
      <c r="C11" s="16" t="s">
        <v>9</v>
      </c>
      <c r="D11" s="17" t="str">
        <f>VLOOKUP(Q6,[1]Data!$B:$G,6,0)</f>
        <v>สนับสนุนปฏิบัติการ</v>
      </c>
      <c r="E11" s="12"/>
      <c r="F11" s="12"/>
      <c r="G11" s="12"/>
      <c r="H11" s="6" t="s">
        <v>10</v>
      </c>
      <c r="I11" s="6" t="str">
        <f>VLOOKUP(Q6,[1]Data!$B:$H,7,0)</f>
        <v>ธุรกิจบริการรักษาความปลอดภัย</v>
      </c>
      <c r="J11" s="18"/>
      <c r="K11" s="6"/>
      <c r="L11" s="6"/>
      <c r="M11" s="6"/>
      <c r="N11" s="7"/>
    </row>
    <row r="12" spans="2:18" ht="27.75" customHeight="1" x14ac:dyDescent="0.2">
      <c r="B12" s="5"/>
      <c r="C12" s="6" t="s">
        <v>11</v>
      </c>
      <c r="D12" s="80">
        <f>VLOOKUP(Q6,[1]Data!$B:$J,9,0)</f>
        <v>241858</v>
      </c>
      <c r="E12" s="80"/>
      <c r="F12" s="6"/>
      <c r="G12" s="6" t="s">
        <v>12</v>
      </c>
      <c r="H12" s="80">
        <f>D12</f>
        <v>241858</v>
      </c>
      <c r="I12" s="80"/>
      <c r="J12" s="80"/>
      <c r="K12" s="36" t="s">
        <v>13</v>
      </c>
      <c r="L12" s="80">
        <f>H12+119</f>
        <v>241977</v>
      </c>
      <c r="M12" s="80"/>
      <c r="N12" s="7"/>
    </row>
    <row r="13" spans="2:18" ht="27.75" customHeight="1" x14ac:dyDescent="0.2">
      <c r="B13" s="5"/>
      <c r="C13" s="6" t="s">
        <v>14</v>
      </c>
      <c r="D13" s="6"/>
      <c r="E13" s="56">
        <f>VLOOKUP(Q6,[1]Data!$B:$N,13,0)</f>
        <v>15000</v>
      </c>
      <c r="F13" s="56"/>
      <c r="G13" s="6" t="s">
        <v>15</v>
      </c>
      <c r="H13" s="6" t="s">
        <v>16</v>
      </c>
      <c r="I13" s="6"/>
      <c r="J13" s="57" t="str">
        <f>BAHTTEXT(E13)</f>
        <v>หนึ่งหมื่นห้าพันบาทถ้วน</v>
      </c>
      <c r="K13" s="57"/>
      <c r="L13" s="57"/>
      <c r="M13" s="9" t="s">
        <v>17</v>
      </c>
      <c r="N13" s="7"/>
      <c r="R13" s="15"/>
    </row>
    <row r="14" spans="2:18" ht="27.75" customHeight="1" x14ac:dyDescent="0.2">
      <c r="B14" s="5"/>
      <c r="C14" s="6" t="s">
        <v>18</v>
      </c>
      <c r="D14" s="6"/>
      <c r="E14" s="65" t="s">
        <v>51</v>
      </c>
      <c r="F14" s="65"/>
      <c r="G14" s="6" t="s">
        <v>15</v>
      </c>
      <c r="H14" s="6" t="s">
        <v>19</v>
      </c>
      <c r="I14" s="6"/>
      <c r="J14" s="57" t="s">
        <v>51</v>
      </c>
      <c r="K14" s="57"/>
      <c r="L14" s="57"/>
      <c r="M14" s="9" t="s">
        <v>17</v>
      </c>
      <c r="N14" s="7"/>
      <c r="R14" s="15"/>
    </row>
    <row r="15" spans="2:18" ht="27.75" customHeight="1" x14ac:dyDescent="0.2">
      <c r="B15" s="5"/>
      <c r="C15" s="6" t="s">
        <v>20</v>
      </c>
      <c r="D15" s="6"/>
      <c r="E15" s="57" t="s">
        <v>51</v>
      </c>
      <c r="F15" s="57"/>
      <c r="G15" s="6"/>
      <c r="H15" s="6" t="s">
        <v>21</v>
      </c>
      <c r="I15" s="6"/>
      <c r="J15" s="6"/>
      <c r="K15" s="43"/>
      <c r="L15" s="6"/>
      <c r="M15" s="6"/>
      <c r="N15" s="7" t="s">
        <v>17</v>
      </c>
    </row>
    <row r="16" spans="2:18" ht="27.75" customHeight="1" x14ac:dyDescent="0.2">
      <c r="B16" s="5"/>
      <c r="C16" s="6" t="s">
        <v>57</v>
      </c>
      <c r="E16" s="56" t="s">
        <v>51</v>
      </c>
      <c r="F16" s="57"/>
      <c r="G16" s="6" t="s">
        <v>15</v>
      </c>
      <c r="H16" s="6" t="s">
        <v>21</v>
      </c>
      <c r="I16" s="6"/>
      <c r="J16" s="57" t="s">
        <v>51</v>
      </c>
      <c r="K16" s="57"/>
      <c r="L16" s="57"/>
      <c r="M16" s="12"/>
      <c r="N16" s="7" t="s">
        <v>17</v>
      </c>
    </row>
    <row r="17" spans="2:20" ht="27.75" customHeight="1" x14ac:dyDescent="0.2">
      <c r="B17" s="5"/>
      <c r="C17" s="6" t="s">
        <v>55</v>
      </c>
      <c r="E17" s="57" t="s">
        <v>51</v>
      </c>
      <c r="F17" s="57"/>
      <c r="G17" s="6" t="s">
        <v>15</v>
      </c>
      <c r="H17" s="6" t="s">
        <v>22</v>
      </c>
      <c r="I17" s="6"/>
      <c r="J17" s="57" t="s">
        <v>51</v>
      </c>
      <c r="K17" s="57"/>
      <c r="L17" s="57"/>
      <c r="M17" s="12"/>
      <c r="N17" s="7" t="s">
        <v>17</v>
      </c>
    </row>
    <row r="18" spans="2:20" ht="27.75" customHeight="1" x14ac:dyDescent="0.2">
      <c r="B18" s="5"/>
      <c r="C18" s="6" t="s">
        <v>50</v>
      </c>
      <c r="E18" s="76" t="s">
        <v>51</v>
      </c>
      <c r="F18" s="76"/>
      <c r="G18" s="6" t="s">
        <v>49</v>
      </c>
      <c r="H18" s="6" t="s">
        <v>23</v>
      </c>
      <c r="I18" s="6"/>
      <c r="J18" s="57" t="s">
        <v>48</v>
      </c>
      <c r="K18" s="57"/>
      <c r="L18" s="57"/>
      <c r="M18" s="12"/>
      <c r="N18" s="7" t="s">
        <v>17</v>
      </c>
      <c r="Q18" s="31" t="s">
        <v>0</v>
      </c>
    </row>
    <row r="19" spans="2:20" ht="26.25" customHeight="1" x14ac:dyDescent="0.2">
      <c r="B19" s="5"/>
      <c r="C19" s="6" t="s">
        <v>24</v>
      </c>
      <c r="D19" s="57" t="str">
        <f>VLOOKUP(Q6,[1]Data!$B:$Z,25,0)</f>
        <v>-</v>
      </c>
      <c r="E19" s="57"/>
      <c r="F19" s="57"/>
      <c r="G19" s="6"/>
      <c r="H19" s="6"/>
      <c r="I19" s="6"/>
      <c r="J19" s="6"/>
      <c r="K19" s="6"/>
      <c r="L19" s="6"/>
      <c r="M19" s="6"/>
      <c r="N19" s="7"/>
    </row>
    <row r="20" spans="2:20" ht="6" customHeight="1" thickBot="1" x14ac:dyDescent="0.25">
      <c r="B20" s="5"/>
      <c r="C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2:20" s="19" customFormat="1" ht="22.5" customHeight="1" thickTop="1" x14ac:dyDescent="0.2">
      <c r="B21" s="66" t="s">
        <v>25</v>
      </c>
      <c r="C21" s="67"/>
      <c r="D21" s="67"/>
      <c r="E21" s="67"/>
      <c r="F21" s="67"/>
      <c r="G21" s="67"/>
      <c r="H21" s="66" t="s">
        <v>53</v>
      </c>
      <c r="I21" s="67"/>
      <c r="J21" s="67"/>
      <c r="K21" s="67"/>
      <c r="L21" s="67"/>
      <c r="M21" s="67"/>
      <c r="N21" s="68"/>
      <c r="Q21" s="32"/>
    </row>
    <row r="22" spans="2:20" ht="20.25" customHeight="1" x14ac:dyDescent="0.2">
      <c r="B22" s="5"/>
      <c r="C22" s="6"/>
      <c r="D22" s="6"/>
      <c r="E22" s="6"/>
      <c r="F22" s="6"/>
      <c r="G22" s="6"/>
      <c r="H22" s="5"/>
      <c r="I22" s="6"/>
      <c r="J22" s="6"/>
      <c r="K22" s="6"/>
      <c r="L22" s="6"/>
      <c r="M22" s="6"/>
      <c r="N22" s="7"/>
    </row>
    <row r="23" spans="2:20" ht="30.75" customHeight="1" x14ac:dyDescent="0.2">
      <c r="B23" s="5"/>
      <c r="C23" s="9" t="s">
        <v>27</v>
      </c>
      <c r="D23" s="6"/>
      <c r="E23" s="6"/>
      <c r="G23" s="6"/>
      <c r="H23" s="5"/>
      <c r="I23" s="6"/>
      <c r="J23" s="6" t="s">
        <v>27</v>
      </c>
      <c r="K23" s="6"/>
      <c r="L23" s="6"/>
      <c r="N23" s="7"/>
    </row>
    <row r="24" spans="2:20" ht="22.5" customHeight="1" x14ac:dyDescent="0.2">
      <c r="B24" s="5"/>
      <c r="C24" s="6"/>
      <c r="D24" s="85" t="str">
        <f>E8</f>
        <v>นายเกรียงศักดิ์  รักษาพันธ์</v>
      </c>
      <c r="E24" s="85"/>
      <c r="F24" s="85"/>
      <c r="G24" s="20"/>
      <c r="H24" s="5"/>
      <c r="I24" s="6"/>
      <c r="J24" s="85" t="s">
        <v>54</v>
      </c>
      <c r="K24" s="85"/>
      <c r="L24" s="85"/>
      <c r="M24" s="85"/>
      <c r="N24" s="7"/>
    </row>
    <row r="25" spans="2:20" ht="20.25" customHeight="1" x14ac:dyDescent="0.2">
      <c r="B25" s="5"/>
      <c r="C25" s="9" t="s">
        <v>28</v>
      </c>
      <c r="D25" s="6"/>
      <c r="E25" s="6"/>
      <c r="G25" s="6"/>
      <c r="H25" s="5"/>
      <c r="I25" s="6"/>
      <c r="J25" s="6" t="s">
        <v>28</v>
      </c>
      <c r="K25" s="6"/>
      <c r="L25" s="6"/>
      <c r="N25" s="7"/>
      <c r="T25" s="1" t="s">
        <v>0</v>
      </c>
    </row>
    <row r="26" spans="2:20" s="19" customFormat="1" ht="22.5" customHeight="1" x14ac:dyDescent="0.2">
      <c r="B26" s="58" t="s">
        <v>29</v>
      </c>
      <c r="C26" s="59"/>
      <c r="D26" s="59"/>
      <c r="E26" s="59"/>
      <c r="F26" s="59"/>
      <c r="G26" s="60"/>
      <c r="H26" s="58" t="s">
        <v>30</v>
      </c>
      <c r="I26" s="59"/>
      <c r="J26" s="59"/>
      <c r="K26" s="59"/>
      <c r="L26" s="59"/>
      <c r="M26" s="59"/>
      <c r="N26" s="60"/>
      <c r="Q26" s="32"/>
    </row>
    <row r="27" spans="2:20" ht="19.5" customHeight="1" x14ac:dyDescent="0.2">
      <c r="B27" s="2"/>
      <c r="C27" s="3"/>
      <c r="D27" s="3"/>
      <c r="E27" s="3"/>
      <c r="F27" s="3"/>
      <c r="G27" s="4"/>
      <c r="H27" s="2"/>
      <c r="I27" s="3"/>
      <c r="J27" s="3"/>
      <c r="K27" s="3"/>
      <c r="L27" s="3"/>
      <c r="M27" s="3"/>
      <c r="N27" s="4"/>
    </row>
    <row r="28" spans="2:20" ht="19.5" customHeight="1" x14ac:dyDescent="0.2">
      <c r="B28" s="5"/>
      <c r="C28" s="6"/>
      <c r="D28" s="6"/>
      <c r="E28" s="6"/>
      <c r="F28" s="6"/>
      <c r="G28" s="7"/>
      <c r="H28" s="5"/>
      <c r="I28" s="6"/>
      <c r="J28" s="6"/>
      <c r="K28" s="6"/>
      <c r="L28" s="6"/>
      <c r="M28" s="6"/>
      <c r="N28" s="7"/>
    </row>
    <row r="29" spans="2:20" ht="19.5" customHeight="1" x14ac:dyDescent="0.2">
      <c r="B29" s="5"/>
      <c r="C29" s="6"/>
      <c r="D29" s="6"/>
      <c r="E29" s="6"/>
      <c r="F29" s="6"/>
      <c r="G29" s="7"/>
      <c r="H29" s="5"/>
      <c r="I29" s="6"/>
      <c r="J29" s="6"/>
      <c r="K29" s="6"/>
      <c r="L29" s="6"/>
      <c r="M29" s="6"/>
      <c r="N29" s="7"/>
    </row>
    <row r="30" spans="2:20" ht="28.5" customHeight="1" x14ac:dyDescent="0.2">
      <c r="B30" s="21"/>
      <c r="C30" s="22"/>
      <c r="D30" s="85" t="str">
        <f>L9</f>
        <v>นายฐาปนา  ศิริรักษ์</v>
      </c>
      <c r="E30" s="85"/>
      <c r="F30" s="85"/>
      <c r="G30" s="23"/>
      <c r="H30" s="5"/>
      <c r="I30" s="6"/>
      <c r="J30" s="85" t="s">
        <v>34</v>
      </c>
      <c r="K30" s="85"/>
      <c r="L30" s="85"/>
      <c r="M30" s="85"/>
      <c r="N30" s="7"/>
      <c r="R30" s="15"/>
    </row>
    <row r="31" spans="2:20" ht="19.5" customHeight="1" x14ac:dyDescent="0.2">
      <c r="B31" s="87" t="s">
        <v>0</v>
      </c>
      <c r="C31" s="57"/>
      <c r="D31" s="57"/>
      <c r="E31" s="57"/>
      <c r="F31" s="57"/>
      <c r="G31" s="88"/>
      <c r="H31" s="87" t="s">
        <v>31</v>
      </c>
      <c r="I31" s="57"/>
      <c r="J31" s="57"/>
      <c r="K31" s="57"/>
      <c r="L31" s="57"/>
      <c r="M31" s="57"/>
      <c r="N31" s="88"/>
    </row>
    <row r="32" spans="2:20" ht="25.5" customHeight="1" x14ac:dyDescent="0.2">
      <c r="B32" s="24"/>
      <c r="C32" s="25"/>
      <c r="D32" s="26" t="s">
        <v>28</v>
      </c>
      <c r="E32" s="25"/>
      <c r="F32" s="25"/>
      <c r="G32" s="27"/>
      <c r="H32" s="24"/>
      <c r="I32" s="25"/>
      <c r="J32" s="26" t="s">
        <v>28</v>
      </c>
      <c r="K32" s="25"/>
      <c r="L32" s="25"/>
      <c r="M32" s="25"/>
      <c r="N32" s="27"/>
    </row>
    <row r="33" spans="2:18" s="19" customFormat="1" ht="22.5" customHeight="1" x14ac:dyDescent="0.2">
      <c r="B33" s="58" t="s">
        <v>32</v>
      </c>
      <c r="C33" s="59"/>
      <c r="D33" s="59"/>
      <c r="E33" s="59"/>
      <c r="F33" s="59"/>
      <c r="G33" s="60"/>
      <c r="H33" s="58" t="s">
        <v>33</v>
      </c>
      <c r="I33" s="59"/>
      <c r="J33" s="59"/>
      <c r="K33" s="59"/>
      <c r="L33" s="59"/>
      <c r="M33" s="59"/>
      <c r="N33" s="60"/>
      <c r="Q33" s="32"/>
    </row>
    <row r="34" spans="2:18" ht="19.5" customHeight="1" x14ac:dyDescent="0.2">
      <c r="B34" s="2"/>
      <c r="C34" s="3"/>
      <c r="D34" s="3"/>
      <c r="E34" s="3"/>
      <c r="F34" s="3"/>
      <c r="G34" s="4"/>
      <c r="H34" s="2"/>
      <c r="I34" s="3"/>
      <c r="J34" s="3"/>
      <c r="K34" s="3"/>
      <c r="L34" s="3"/>
      <c r="M34" s="3"/>
      <c r="N34" s="4"/>
    </row>
    <row r="35" spans="2:18" ht="19.5" customHeight="1" x14ac:dyDescent="0.2">
      <c r="B35" s="5"/>
      <c r="C35" s="6"/>
      <c r="D35" s="6"/>
      <c r="E35" s="6"/>
      <c r="F35" s="6"/>
      <c r="G35" s="7"/>
      <c r="H35" s="5"/>
      <c r="I35" s="6"/>
      <c r="J35" s="6"/>
      <c r="K35" s="6"/>
      <c r="L35" s="6"/>
      <c r="M35" s="6"/>
      <c r="N35" s="7"/>
      <c r="R35" s="15"/>
    </row>
    <row r="36" spans="2:18" ht="19.5" customHeight="1" x14ac:dyDescent="0.2">
      <c r="B36" s="87"/>
      <c r="C36" s="57"/>
      <c r="D36" s="57"/>
      <c r="E36" s="57"/>
      <c r="F36" s="57"/>
      <c r="G36" s="88"/>
      <c r="H36" s="87" t="s">
        <v>52</v>
      </c>
      <c r="I36" s="57"/>
      <c r="J36" s="57"/>
      <c r="K36" s="57"/>
      <c r="L36" s="57"/>
      <c r="M36" s="57"/>
      <c r="N36" s="88"/>
      <c r="R36" s="15"/>
    </row>
    <row r="37" spans="2:18" ht="19.5" customHeight="1" x14ac:dyDescent="0.2">
      <c r="B37" s="87"/>
      <c r="C37" s="57"/>
      <c r="D37" s="57"/>
      <c r="E37" s="57"/>
      <c r="F37" s="57"/>
      <c r="G37" s="88"/>
      <c r="H37" s="87" t="s">
        <v>56</v>
      </c>
      <c r="I37" s="57"/>
      <c r="J37" s="57"/>
      <c r="K37" s="57"/>
      <c r="L37" s="57"/>
      <c r="M37" s="57"/>
      <c r="N37" s="88"/>
    </row>
    <row r="38" spans="2:18" ht="24.75" customHeight="1" x14ac:dyDescent="0.2">
      <c r="B38" s="35"/>
      <c r="C38" s="36"/>
      <c r="D38" s="6" t="s">
        <v>28</v>
      </c>
      <c r="E38" s="36"/>
      <c r="F38" s="36"/>
      <c r="G38" s="37"/>
      <c r="H38" s="35"/>
      <c r="I38" s="36"/>
      <c r="J38" s="6" t="s">
        <v>28</v>
      </c>
      <c r="K38" s="36"/>
      <c r="L38" s="36"/>
      <c r="M38" s="36"/>
      <c r="N38" s="37"/>
    </row>
    <row r="39" spans="2:18" s="19" customFormat="1" ht="22.5" customHeight="1" x14ac:dyDescent="0.2">
      <c r="B39" s="61" t="s">
        <v>35</v>
      </c>
      <c r="C39" s="62"/>
      <c r="D39" s="62"/>
      <c r="E39" s="62"/>
      <c r="F39" s="62"/>
      <c r="G39" s="63"/>
      <c r="H39" s="61" t="s">
        <v>36</v>
      </c>
      <c r="I39" s="62"/>
      <c r="J39" s="62"/>
      <c r="K39" s="62"/>
      <c r="L39" s="62"/>
      <c r="M39" s="62"/>
      <c r="N39" s="63"/>
      <c r="Q39" s="32"/>
    </row>
    <row r="40" spans="2:18" ht="19.5" customHeight="1" x14ac:dyDescent="0.2">
      <c r="B40" s="2"/>
      <c r="C40" s="3"/>
      <c r="D40" s="3" t="s">
        <v>37</v>
      </c>
      <c r="E40" s="3"/>
      <c r="F40" s="3" t="s">
        <v>38</v>
      </c>
      <c r="G40" s="4"/>
      <c r="H40" s="3"/>
      <c r="I40" s="3"/>
      <c r="J40" s="28" t="s">
        <v>39</v>
      </c>
      <c r="K40" s="3"/>
      <c r="L40" s="3" t="s">
        <v>40</v>
      </c>
      <c r="M40" s="3"/>
      <c r="N40" s="4"/>
    </row>
    <row r="41" spans="2:18" ht="19.5" customHeight="1" x14ac:dyDescent="0.2">
      <c r="B41" s="5"/>
      <c r="C41" s="9" t="s">
        <v>41</v>
      </c>
      <c r="D41" s="12"/>
      <c r="E41" s="6"/>
      <c r="F41" s="6"/>
      <c r="G41" s="7"/>
      <c r="H41" s="9" t="s">
        <v>41</v>
      </c>
      <c r="I41" s="9"/>
      <c r="J41" s="9"/>
      <c r="K41" s="6"/>
      <c r="L41" s="6"/>
      <c r="M41" s="6"/>
      <c r="N41" s="7"/>
    </row>
    <row r="42" spans="2:18" ht="19.5" customHeight="1" x14ac:dyDescent="0.2">
      <c r="B42" s="5"/>
      <c r="C42" s="9" t="s">
        <v>42</v>
      </c>
      <c r="D42" s="38"/>
      <c r="E42" s="9"/>
      <c r="F42" s="36" t="s">
        <v>43</v>
      </c>
      <c r="G42" s="7"/>
      <c r="H42" s="9" t="s">
        <v>42</v>
      </c>
      <c r="I42" s="9"/>
      <c r="J42" s="38"/>
      <c r="K42" s="9"/>
      <c r="L42" s="36" t="s">
        <v>44</v>
      </c>
      <c r="M42" s="6"/>
      <c r="N42" s="7"/>
    </row>
    <row r="43" spans="2:18" ht="33" customHeight="1" x14ac:dyDescent="0.2">
      <c r="B43" s="29"/>
      <c r="C43" s="26"/>
      <c r="D43" s="64" t="s">
        <v>45</v>
      </c>
      <c r="E43" s="64"/>
      <c r="F43" s="64"/>
      <c r="G43" s="30"/>
      <c r="H43" s="26"/>
      <c r="I43" s="26"/>
      <c r="J43" s="86"/>
      <c r="K43" s="86"/>
      <c r="L43" s="86"/>
      <c r="M43" s="26"/>
      <c r="N43" s="30"/>
    </row>
    <row r="45" spans="2:18" x14ac:dyDescent="0.2">
      <c r="D45" s="9"/>
    </row>
  </sheetData>
  <mergeCells count="43">
    <mergeCell ref="D19:F19"/>
    <mergeCell ref="D43:F43"/>
    <mergeCell ref="J43:L43"/>
    <mergeCell ref="J24:M24"/>
    <mergeCell ref="I8:M8"/>
    <mergeCell ref="B36:G36"/>
    <mergeCell ref="H36:N36"/>
    <mergeCell ref="B37:G37"/>
    <mergeCell ref="H37:N37"/>
    <mergeCell ref="B39:G39"/>
    <mergeCell ref="H39:N39"/>
    <mergeCell ref="D30:F30"/>
    <mergeCell ref="J30:M30"/>
    <mergeCell ref="B31:G31"/>
    <mergeCell ref="H31:N31"/>
    <mergeCell ref="B33:G33"/>
    <mergeCell ref="H33:N33"/>
    <mergeCell ref="B21:G21"/>
    <mergeCell ref="H21:N21"/>
    <mergeCell ref="D24:F24"/>
    <mergeCell ref="B26:G26"/>
    <mergeCell ref="H26:N26"/>
    <mergeCell ref="E18:F18"/>
    <mergeCell ref="J18:L18"/>
    <mergeCell ref="D12:E12"/>
    <mergeCell ref="H12:J12"/>
    <mergeCell ref="L12:M12"/>
    <mergeCell ref="E13:F13"/>
    <mergeCell ref="J13:L13"/>
    <mergeCell ref="E14:F14"/>
    <mergeCell ref="J14:L14"/>
    <mergeCell ref="E15:F15"/>
    <mergeCell ref="E16:F16"/>
    <mergeCell ref="J16:L16"/>
    <mergeCell ref="E17:F17"/>
    <mergeCell ref="J17:L17"/>
    <mergeCell ref="H10:J10"/>
    <mergeCell ref="L10:M10"/>
    <mergeCell ref="B6:N6"/>
    <mergeCell ref="F7:J7"/>
    <mergeCell ref="C8:D8"/>
    <mergeCell ref="E8:F8"/>
    <mergeCell ref="L9:N9"/>
  </mergeCells>
  <pageMargins left="0.31496062992125984" right="0.23622047244094491" top="0.31496062992125984" bottom="0.19685039370078741" header="0.19685039370078741" footer="0.19685039370078741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FM-HR-09 (Rev)</vt:lpstr>
      <vt:lpstr>ระดับ 1 - 6 ส่วนกลาง</vt:lpstr>
      <vt:lpstr>'FM-HR-09 (Rev)'!Print_Area</vt:lpstr>
      <vt:lpstr>'ระดับ 1 - 6 ส่วนกลาง'!Print_Area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kornwipas</dc:creator>
  <cp:lastModifiedBy>tanakritc</cp:lastModifiedBy>
  <cp:lastPrinted>2025-01-24T08:33:22Z</cp:lastPrinted>
  <dcterms:created xsi:type="dcterms:W3CDTF">2018-05-07T04:16:20Z</dcterms:created>
  <dcterms:modified xsi:type="dcterms:W3CDTF">2025-01-24T08:33:40Z</dcterms:modified>
</cp:coreProperties>
</file>